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Sheet1!$A$2:$O$75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<sst xmlns="http://schemas.openxmlformats.org/spreadsheetml/2006/main" count="299" uniqueCount="187">
  <si>
    <t>陵水黎族自治县2024年秋季学期公办、民办幼儿园收费公示一览表</t>
  </si>
  <si>
    <t>序号</t>
  </si>
  <si>
    <t>乡镇</t>
  </si>
  <si>
    <t>幼儿园名称</t>
  </si>
  <si>
    <t>办园性质</t>
  </si>
  <si>
    <t>地址</t>
  </si>
  <si>
    <t>保教费/期
（元）</t>
  </si>
  <si>
    <t>住宿费/期
（元）</t>
  </si>
  <si>
    <t>伙食费/期
（元）</t>
  </si>
  <si>
    <t>接送交通费/期（元）</t>
  </si>
  <si>
    <t>园服费/套（元）</t>
  </si>
  <si>
    <t>床上（生活）用品/套
（元）</t>
  </si>
  <si>
    <t>延迟收费/小时（元）</t>
  </si>
  <si>
    <t>含校车接送费合计（学期）</t>
  </si>
  <si>
    <t>不含校车接送费合计
（学期）</t>
  </si>
  <si>
    <t>备注</t>
  </si>
  <si>
    <t>椰林镇</t>
  </si>
  <si>
    <t>陵水黎族自治县机关幼儿园</t>
  </si>
  <si>
    <t>县直属公办幼儿园</t>
  </si>
  <si>
    <t>陵水县椰林镇南岭路(中山小学后面)</t>
  </si>
  <si>
    <t>无校车</t>
  </si>
  <si>
    <t>陵水黎族自治县椰林镇中心幼儿园</t>
  </si>
  <si>
    <t>乡镇公办中心幼儿园</t>
  </si>
  <si>
    <t>陵水县椰林镇和平新兴路（和平居委会旁）</t>
  </si>
  <si>
    <t>陵水黎族自治县椰林桃园幼儿园</t>
  </si>
  <si>
    <t>乡镇公办村级幼儿园</t>
  </si>
  <si>
    <t>陵水县椰林镇高速公路北侧原桃园小学旁</t>
  </si>
  <si>
    <t>陵水黎族自治县椰林镇东华幼儿园</t>
  </si>
  <si>
    <t>陵水县椰林镇东华卓合村东华幼儿园</t>
  </si>
  <si>
    <t>陵水黎族自治县温暖幼儿园</t>
  </si>
  <si>
    <t>普惠性民办幼儿园</t>
  </si>
  <si>
    <t>陵水县椰林镇文化三横路146号</t>
  </si>
  <si>
    <t>陵水黎族自治县映山红幼儿园</t>
  </si>
  <si>
    <t>陵水县椰林镇文化路南门安置区中山小学右侧</t>
  </si>
  <si>
    <t>200/两套</t>
  </si>
  <si>
    <t>陵水黎族自治县兴华幼儿园</t>
  </si>
  <si>
    <t>非普惠性民办幼儿园</t>
  </si>
  <si>
    <t>陵水县椰林镇北斗居委会北文路17号</t>
  </si>
  <si>
    <t>陵水黎族自治县椰林镇协和星星林幼儿园</t>
  </si>
  <si>
    <t>陵水县椰林镇北斗路499-6号</t>
  </si>
  <si>
    <t>陵水黎族自治县维果幼儿园</t>
  </si>
  <si>
    <t>陵水县椰林镇滨河南二横路党校斜对面</t>
  </si>
  <si>
    <t>陵水黎族自治县满天星幼儿园</t>
  </si>
  <si>
    <t>陵水县椰林镇架场田东路56号</t>
  </si>
  <si>
    <t>陵水黎族自治县桃李幼儿园</t>
  </si>
  <si>
    <t>陵水县椰林镇桃源村委会
桃丛村575号</t>
  </si>
  <si>
    <t>陵水黎族自治县椰林镇桃万蓝天幼儿园</t>
  </si>
  <si>
    <t>陵水县椰林镇新桃源安置区295—296号</t>
  </si>
  <si>
    <t>陵水黎族自治县椰林启航幼儿园</t>
  </si>
  <si>
    <t>陵水县椰林镇桃万青山园</t>
  </si>
  <si>
    <t>450/四套</t>
  </si>
  <si>
    <t>陵水黎族自治县椰林镇金色童年幼儿园</t>
  </si>
  <si>
    <t>陵水县椰林镇陵保路向新村806号</t>
  </si>
  <si>
    <t>陵水黎族自治县椰林镇童蒙蓝天幼儿园</t>
  </si>
  <si>
    <t>陵水县椰林镇文官村委会文兴村</t>
  </si>
  <si>
    <t>陵水黎族自治县红黄蓝幼儿园</t>
  </si>
  <si>
    <t>陵水县滨河南路东段安马桥路口旁</t>
  </si>
  <si>
    <t>陵水黎族自治县艺星幼儿园</t>
  </si>
  <si>
    <t>陵水县新丰北四横路31号</t>
  </si>
  <si>
    <t>陵水县城南幼儿园</t>
  </si>
  <si>
    <t>陵水县丽安路城南幼儿园（就业局旁边）</t>
  </si>
  <si>
    <t>光坡镇</t>
  </si>
  <si>
    <t>陵水黎族自治县光坡镇中心幼儿园</t>
  </si>
  <si>
    <t>陵水县光坡镇香榆大道113号（光坡中心小学内）</t>
  </si>
  <si>
    <t>陵水黎族自治县光坡镇港坡幼儿园</t>
  </si>
  <si>
    <t>陵水县光坡镇港坡村委会旁</t>
  </si>
  <si>
    <t>陵水黎族自治县岭门农场中心幼儿园</t>
  </si>
  <si>
    <t>陵水县岭门居岭南路30号</t>
  </si>
  <si>
    <t>陵水黎族自治县光坡镇新岭幼儿园</t>
  </si>
  <si>
    <t>陵水县光坡镇新岭村（原新岭小学）</t>
  </si>
  <si>
    <t>陵水黎族自治县光坡镇天谊幼儿园</t>
  </si>
  <si>
    <t>陵水县光坡镇香榆大道老欧坡村2号</t>
  </si>
  <si>
    <t>陵水黎族自治县光坡镇祺霖幼儿园</t>
  </si>
  <si>
    <t>陵水县光坡镇红园村路口内进300米</t>
  </si>
  <si>
    <t>提蒙乡</t>
  </si>
  <si>
    <t>陵水黎族自治县提蒙乡中心幼儿园</t>
  </si>
  <si>
    <t>提蒙乡中心大道高岭路口</t>
  </si>
  <si>
    <t>陵水黎族自治县提蒙乡远景幼儿园</t>
  </si>
  <si>
    <t>陵水县提蒙104乡道西50（远景村委会旁）</t>
  </si>
  <si>
    <t>本号镇</t>
  </si>
  <si>
    <t>陵水黎族自治县本号镇中心幼儿园</t>
  </si>
  <si>
    <t>陵水县本号镇军昌村委会打鹿村斜对面</t>
  </si>
  <si>
    <t>陵水黎族自治县本号镇中心幼儿园吊罗山分园</t>
  </si>
  <si>
    <t>乡镇公办中心幼儿园分园</t>
  </si>
  <si>
    <t>陵水县本号镇吊罗山吊罗大道25号</t>
  </si>
  <si>
    <t>陵水黎族自治县本号镇田心幼儿园</t>
  </si>
  <si>
    <t>陵水县本号镇田心村委会加埇下村路口</t>
  </si>
  <si>
    <t>陵水黎族自治县本号镇祖关幼儿园</t>
  </si>
  <si>
    <t>陵水县本号镇祖关大道108号（福和希望小学旁）</t>
  </si>
  <si>
    <t>陵水黎族自治县本号镇白石幼儿园</t>
  </si>
  <si>
    <t>陵水县本号镇白石村委会路口内进200米</t>
  </si>
  <si>
    <t>陵水黎族自治县本号镇大里幼儿园</t>
  </si>
  <si>
    <t>陵水县本号镇大里小妹村委会东风村（大里小学内）</t>
  </si>
  <si>
    <t>群英乡</t>
  </si>
  <si>
    <t>陵水黎族自治县南平农场中心幼儿园</t>
  </si>
  <si>
    <t>陵水县群英乡南平居南平街2号</t>
  </si>
  <si>
    <t>陵水黎族自治县群英乡中心幼儿园</t>
  </si>
  <si>
    <t>陵水县群英乡群英大道5号（群英乡学校内）</t>
  </si>
  <si>
    <t>陵水黎族自治县群英乡南平第二幼儿园</t>
  </si>
  <si>
    <t>陵水县群英乡南平居南平街290号</t>
  </si>
  <si>
    <t>陵水黎族自治县南平沟仔幼儿园</t>
  </si>
  <si>
    <t>陵水县南平沟仔小学内</t>
  </si>
  <si>
    <t>文罗镇</t>
  </si>
  <si>
    <t>陵水黎族自治县文罗镇中心幼儿园</t>
  </si>
  <si>
    <t>陵水县文罗镇新华村委会</t>
  </si>
  <si>
    <t>陵水黎族自治县文罗镇快乐贝贝幼儿园</t>
  </si>
  <si>
    <t>陵水县文罗镇供电局斜对面文兴路4号旁</t>
  </si>
  <si>
    <t>隆广镇</t>
  </si>
  <si>
    <t>陵水黎族自治县隆广镇中心幼儿园</t>
  </si>
  <si>
    <t>陵水县隆广镇中心大道166号隆广镇人民政府办公大楼后面</t>
  </si>
  <si>
    <t>陵水黎族自治县隆广镇万星幼儿园</t>
  </si>
  <si>
    <t>陵水县隆广镇万星村委会后塘村61号</t>
  </si>
  <si>
    <t>英州镇</t>
  </si>
  <si>
    <t>陵水黎族自治县英州镇中心幼儿园</t>
  </si>
  <si>
    <t>陵水县英州镇文建村102号</t>
  </si>
  <si>
    <t>陵水黎族自治县英州镇田仔幼儿园</t>
  </si>
  <si>
    <t>陵水县英州镇陵田路田仔幼儿园（田仔中心小学旁）</t>
  </si>
  <si>
    <t>陵水黎族自治县英州镇鹅仔幼儿园</t>
  </si>
  <si>
    <t>陵水县英州镇鹅仔村委会
北高小学旁</t>
  </si>
  <si>
    <t>陵水黎族自治县英州镇军田幼儿园</t>
  </si>
  <si>
    <t>陵水县英州镇大石路大石村委会001号旁（军田小学后面）</t>
  </si>
  <si>
    <t>陵水县英州培英幼儿园</t>
  </si>
  <si>
    <t>陵水县英州镇英海大道85号</t>
  </si>
  <si>
    <t>陵水黎族自治县英州镇阳光宝贝幼儿园</t>
  </si>
  <si>
    <t>陵水县英州镇英赤路一巷</t>
  </si>
  <si>
    <t>陵水黎族自治县英州镇海之星幼儿园</t>
  </si>
  <si>
    <t>陵水县英州镇天堂村委会坡村</t>
  </si>
  <si>
    <t>陵水黎族自治县英州镇洺星幼儿园</t>
  </si>
  <si>
    <t>陵水县英州镇英赤路72号</t>
  </si>
  <si>
    <t>陵水黎族自治县英州镇萌娃幼儿园</t>
  </si>
  <si>
    <t>陵水县英州镇万福路</t>
  </si>
  <si>
    <t>160/两套</t>
  </si>
  <si>
    <t>陵水黎族自治县英州镇威德幼儿园</t>
  </si>
  <si>
    <t>陵水县英州镇英赤路95号</t>
  </si>
  <si>
    <t>精品班32000</t>
  </si>
  <si>
    <t>800/五套</t>
  </si>
  <si>
    <t>素质班20000</t>
  </si>
  <si>
    <t>陵水黎族自治县英州镇小叮铛幼儿园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</si>
  <si>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</si>
  <si>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300/2套</t>
  </si>
  <si>
    <t>新村镇</t>
  </si>
  <si>
    <t>陵水黎族自治县新村镇中心幼儿园</t>
  </si>
  <si>
    <t>陵水县新村镇解放路144号</t>
  </si>
  <si>
    <t>陵水黎族自治县新村镇第二幼儿园</t>
  </si>
  <si>
    <t>陵水县新村镇曲新路7号</t>
  </si>
  <si>
    <t>陵水黎族自治县新村镇童之梦幼儿园</t>
  </si>
  <si>
    <t>陵水县新村镇渔港二横路2号</t>
  </si>
  <si>
    <t>陵水黎族自治县新村镇梦起航幼儿园</t>
  </si>
  <si>
    <t>陵水县新村镇盐尽村国道旁</t>
  </si>
  <si>
    <t>陵水黎族自治县新村镇新港幼儿园</t>
  </si>
  <si>
    <t>陵水县新村镇长生村56号</t>
  </si>
  <si>
    <t>陵水黎族自治县蓝湾弗拉幼儿园</t>
  </si>
  <si>
    <t>陵水县新村镇绿城蓝湾小镇</t>
  </si>
  <si>
    <t>三才镇</t>
  </si>
  <si>
    <t>陵水黎族自治县三才镇中心幼儿园</t>
  </si>
  <si>
    <t>三才镇三才大道147号（三才中心小学内）</t>
  </si>
  <si>
    <t>陵水黎族自治县三才镇王伟幼儿园</t>
  </si>
  <si>
    <t>陵水县三才镇三才村海空卫士王伟希望小学旁</t>
  </si>
  <si>
    <t>陵水黎族自治县三才镇阳光幼儿园</t>
  </si>
  <si>
    <t>陵水县三才镇三才大道37号</t>
  </si>
  <si>
    <t>陵水黎族自治县三才镇小太阳幼儿园</t>
  </si>
  <si>
    <t>陵水县三才镇散山村海榆路</t>
  </si>
  <si>
    <t>陵水黎族自治县三才镇金星幼儿园</t>
  </si>
  <si>
    <t>陵水县三才镇三才大道518号</t>
  </si>
  <si>
    <t>陵水黎族自治县三才镇新语幼儿园</t>
  </si>
  <si>
    <t>陵水县三才镇大园村委会后石村</t>
  </si>
  <si>
    <t>黎安镇</t>
  </si>
  <si>
    <t>陵水黎族自治县黎安镇中心幼儿园</t>
  </si>
  <si>
    <t>陵水县黎安海风小镇B2块地</t>
  </si>
  <si>
    <t>陵水黎族自治县黎安镇岭仔幼儿园</t>
  </si>
  <si>
    <t>陵水县黎安镇岭仔村委会旁</t>
  </si>
  <si>
    <t>陵水黎族自治县椰林镇里仁小学附设幼儿班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</si>
  <si>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</si>
  <si>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陵水县里仁小学内</t>
  </si>
  <si>
    <t>陵水黎族自治县提蒙乡提蒙小学附设幼儿班</t>
  </si>
  <si>
    <t>乡镇小学附属幼儿班</t>
  </si>
  <si>
    <t>陵水县提蒙乡小学内</t>
  </si>
  <si>
    <t>陵水黎族自治县南平红明小学附属幼儿园</t>
  </si>
  <si>
    <t>乡镇小学附属幼儿园</t>
  </si>
  <si>
    <t xml:space="preserve"> </t>
  </si>
  <si>
    <t>陵水黎族自治县隆广镇丹录小学附属幼儿园</t>
  </si>
  <si>
    <t>陵水黎族自治县隆广镇丹录小学内</t>
  </si>
  <si>
    <t>陵水黎族自治县隆广镇北光小学附设幼儿班</t>
  </si>
  <si>
    <t>陵水县北光小学内</t>
  </si>
  <si>
    <t>陵水黎族自治县英州镇红鞋小学附属幼儿园</t>
  </si>
  <si>
    <t>陵水县英州镇红鞋村委会红鞋村（红鞋小学内）</t>
  </si>
  <si>
    <t>注：1.公办幼儿园均无校车。
    2.普惠性民办幼儿园保教费均为政府补助每生每学期减免700元后实收的保教费。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</si>
</sst>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24"/>
      <name val="方正小标宋简体"/>
      <charset val="134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仿宋_GB2312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name val="宋体"/>
      <charset val="134"/>
      <scheme val="major"/>
    </font>
    <font>
      <b/>
      <sz val="14"/>
      <name val="宋体"/>
      <charset val="134"/>
      <scheme val="maj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5" borderId="13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26" fillId="14" borderId="12" applyNumberFormat="0" applyAlignment="0" applyProtection="0">
      <alignment vertical="center"/>
    </xf>
    <xf numFmtId="0" fontId="27" fillId="29" borderId="15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 shrinkToFit="1"/>
    </xf>
    <xf numFmtId="0" fontId="7" fillId="0" borderId="6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8" fillId="0" borderId="1" xfId="49" applyNumberFormat="1" applyFont="1" applyFill="1" applyBorder="1" applyAlignment="1" applyProtection="1">
      <alignment horizontal="center" vertical="center" wrapText="1" shrinkToFit="1"/>
    </xf>
    <xf numFmtId="0" fontId="6" fillId="0" borderId="5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justify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7"/>
  <sheetViews>
    <sheetView tabSelected="1" topLeftCell="C1" workbookViewId="0">
      <pane ySplit="2" topLeftCell="A51" activePane="bottomLeft" state="frozen"/>
      <selection/>
      <selection pane="bottomLeft" activeCell="F54" sqref="F54:L54"/>
    </sheetView>
  </sheetViews>
  <sheetFormatPr defaultColWidth="9" defaultRowHeight="30" customHeight="1"/>
  <cols>
    <col min="1" max="1" width="7.25" style="1" customWidth="1"/>
    <col min="2" max="2" width="7.25" style="2" customWidth="1"/>
    <col min="3" max="3" width="45.8666666666667" style="3" customWidth="1"/>
    <col min="4" max="4" width="25.425" style="4" hidden="1" customWidth="1"/>
    <col min="5" max="5" width="42.5083333333333" style="4" hidden="1" customWidth="1"/>
    <col min="6" max="9" width="11.625" style="1" customWidth="1"/>
    <col min="10" max="10" width="11.625" style="5" customWidth="1"/>
    <col min="11" max="13" width="11.625" style="1" customWidth="1"/>
    <col min="14" max="14" width="13.1916666666667" style="1" customWidth="1"/>
    <col min="15" max="15" width="11.625" style="2" customWidth="1"/>
    <col min="16" max="16384" width="9" style="1"/>
  </cols>
  <sheetData>
    <row r="1" s="1" customFormat="1" ht="48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58" customHeight="1" spans="1:15">
      <c r="A2" s="7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s="1" customFormat="1" ht="32" customHeight="1" spans="1:15">
      <c r="A3" s="10">
        <v>1</v>
      </c>
      <c r="B3" s="11" t="s">
        <v>16</v>
      </c>
      <c r="C3" s="12" t="s">
        <v>17</v>
      </c>
      <c r="D3" s="13" t="s">
        <v>18</v>
      </c>
      <c r="E3" s="14" t="s">
        <v>19</v>
      </c>
      <c r="F3" s="10">
        <v>800</v>
      </c>
      <c r="G3" s="10">
        <v>0</v>
      </c>
      <c r="H3" s="10">
        <v>1480</v>
      </c>
      <c r="I3" s="10">
        <v>0</v>
      </c>
      <c r="J3" s="14">
        <v>0</v>
      </c>
      <c r="K3" s="10">
        <v>0</v>
      </c>
      <c r="L3" s="10">
        <v>0</v>
      </c>
      <c r="M3" s="10" t="s">
        <v>20</v>
      </c>
      <c r="N3" s="14">
        <f t="shared" ref="N3:N7" si="0">F3+G3+H3+J3+K3+L3</f>
        <v>2280</v>
      </c>
      <c r="O3" s="35"/>
    </row>
    <row r="4" s="1" customFormat="1" ht="32" customHeight="1" spans="1:15">
      <c r="A4" s="10">
        <v>2</v>
      </c>
      <c r="B4" s="15"/>
      <c r="C4" s="12" t="s">
        <v>21</v>
      </c>
      <c r="D4" s="13" t="s">
        <v>22</v>
      </c>
      <c r="E4" s="16" t="s">
        <v>23</v>
      </c>
      <c r="F4" s="10">
        <v>300</v>
      </c>
      <c r="G4" s="10">
        <v>200</v>
      </c>
      <c r="H4" s="10">
        <v>1350</v>
      </c>
      <c r="I4" s="10">
        <v>0</v>
      </c>
      <c r="J4" s="14">
        <v>0</v>
      </c>
      <c r="K4" s="10">
        <v>0</v>
      </c>
      <c r="L4" s="10">
        <v>0</v>
      </c>
      <c r="M4" s="10" t="s">
        <v>20</v>
      </c>
      <c r="N4" s="14">
        <f t="shared" si="0"/>
        <v>1850</v>
      </c>
      <c r="O4" s="35"/>
    </row>
    <row r="5" s="1" customFormat="1" ht="32" customHeight="1" spans="1:15">
      <c r="A5" s="10">
        <v>3</v>
      </c>
      <c r="B5" s="15"/>
      <c r="C5" s="12" t="s">
        <v>24</v>
      </c>
      <c r="D5" s="13" t="s">
        <v>25</v>
      </c>
      <c r="E5" s="14" t="s">
        <v>26</v>
      </c>
      <c r="F5" s="10">
        <v>280</v>
      </c>
      <c r="G5" s="10">
        <v>200</v>
      </c>
      <c r="H5" s="10">
        <v>1350</v>
      </c>
      <c r="I5" s="10">
        <v>0</v>
      </c>
      <c r="J5" s="14">
        <v>0</v>
      </c>
      <c r="K5" s="10">
        <v>0</v>
      </c>
      <c r="L5" s="10">
        <v>0</v>
      </c>
      <c r="M5" s="10" t="s">
        <v>20</v>
      </c>
      <c r="N5" s="14">
        <f t="shared" si="0"/>
        <v>1830</v>
      </c>
      <c r="O5" s="35"/>
    </row>
    <row r="6" s="1" customFormat="1" ht="32" customHeight="1" spans="1:15">
      <c r="A6" s="10">
        <v>4</v>
      </c>
      <c r="B6" s="15"/>
      <c r="C6" s="17" t="s">
        <v>27</v>
      </c>
      <c r="D6" s="18" t="s">
        <v>25</v>
      </c>
      <c r="E6" s="19" t="s">
        <v>28</v>
      </c>
      <c r="F6" s="20">
        <v>280</v>
      </c>
      <c r="G6" s="20">
        <v>200</v>
      </c>
      <c r="H6" s="20">
        <v>1350</v>
      </c>
      <c r="I6" s="20">
        <v>0</v>
      </c>
      <c r="J6" s="14">
        <v>0</v>
      </c>
      <c r="K6" s="20">
        <v>0</v>
      </c>
      <c r="L6" s="20">
        <v>0</v>
      </c>
      <c r="M6" s="10" t="s">
        <v>20</v>
      </c>
      <c r="N6" s="14">
        <f t="shared" si="0"/>
        <v>1830</v>
      </c>
      <c r="O6" s="18"/>
    </row>
    <row r="7" s="1" customFormat="1" ht="32" customHeight="1" spans="1:15">
      <c r="A7" s="10">
        <v>5</v>
      </c>
      <c r="B7" s="15"/>
      <c r="C7" s="12" t="s">
        <v>29</v>
      </c>
      <c r="D7" s="13" t="s">
        <v>30</v>
      </c>
      <c r="E7" s="21" t="s">
        <v>31</v>
      </c>
      <c r="F7" s="10">
        <v>2200</v>
      </c>
      <c r="G7" s="10">
        <v>0</v>
      </c>
      <c r="H7" s="10">
        <v>2250</v>
      </c>
      <c r="I7" s="10">
        <v>750</v>
      </c>
      <c r="J7" s="14">
        <v>150</v>
      </c>
      <c r="K7" s="10">
        <v>0</v>
      </c>
      <c r="L7" s="10">
        <v>0</v>
      </c>
      <c r="M7" s="10">
        <f>J7+I7+H7+F7</f>
        <v>5350</v>
      </c>
      <c r="N7" s="14">
        <f>J7+H7+F7</f>
        <v>4600</v>
      </c>
      <c r="O7" s="35"/>
    </row>
    <row r="8" s="1" customFormat="1" ht="32" customHeight="1" spans="1:15">
      <c r="A8" s="10">
        <v>6</v>
      </c>
      <c r="B8" s="15"/>
      <c r="C8" s="12" t="s">
        <v>32</v>
      </c>
      <c r="D8" s="13" t="s">
        <v>30</v>
      </c>
      <c r="E8" s="21" t="s">
        <v>33</v>
      </c>
      <c r="F8" s="10">
        <v>3800</v>
      </c>
      <c r="G8" s="10">
        <v>0</v>
      </c>
      <c r="H8" s="10">
        <v>3200</v>
      </c>
      <c r="I8" s="10">
        <v>0</v>
      </c>
      <c r="J8" s="14" t="s">
        <v>34</v>
      </c>
      <c r="K8" s="10">
        <v>0</v>
      </c>
      <c r="L8" s="10">
        <v>10</v>
      </c>
      <c r="M8" s="10" t="s">
        <v>20</v>
      </c>
      <c r="N8" s="14">
        <v>7210</v>
      </c>
      <c r="O8" s="35"/>
    </row>
    <row r="9" s="1" customFormat="1" ht="32" customHeight="1" spans="1:15">
      <c r="A9" s="10">
        <v>7</v>
      </c>
      <c r="B9" s="15"/>
      <c r="C9" s="12" t="s">
        <v>35</v>
      </c>
      <c r="D9" s="13" t="s">
        <v>36</v>
      </c>
      <c r="E9" s="21" t="s">
        <v>37</v>
      </c>
      <c r="F9" s="14">
        <v>9900</v>
      </c>
      <c r="G9" s="10">
        <v>0</v>
      </c>
      <c r="H9" s="10">
        <v>2500</v>
      </c>
      <c r="I9" s="10">
        <v>1000</v>
      </c>
      <c r="J9" s="14">
        <v>298</v>
      </c>
      <c r="K9" s="10">
        <v>299</v>
      </c>
      <c r="L9" s="10">
        <v>10</v>
      </c>
      <c r="M9" s="10">
        <f>SUM(F9:L9)</f>
        <v>14007</v>
      </c>
      <c r="N9" s="14">
        <f t="shared" ref="N9:N14" si="1">F9+G9+H9+J9+K9+L9</f>
        <v>13007</v>
      </c>
      <c r="O9" s="35"/>
    </row>
    <row r="10" s="1" customFormat="1" ht="32" customHeight="1" spans="1:15">
      <c r="A10" s="10">
        <v>8</v>
      </c>
      <c r="B10" s="15"/>
      <c r="C10" s="12" t="s">
        <v>38</v>
      </c>
      <c r="D10" s="13" t="s">
        <v>30</v>
      </c>
      <c r="E10" s="21" t="s">
        <v>39</v>
      </c>
      <c r="F10" s="10">
        <v>3300</v>
      </c>
      <c r="G10" s="10">
        <v>0</v>
      </c>
      <c r="H10" s="10">
        <v>1200</v>
      </c>
      <c r="I10" s="10">
        <v>900</v>
      </c>
      <c r="J10" s="14">
        <v>120</v>
      </c>
      <c r="K10" s="10">
        <v>0</v>
      </c>
      <c r="L10" s="10">
        <v>0</v>
      </c>
      <c r="M10" s="10">
        <f>SUM(F10:L10)</f>
        <v>5520</v>
      </c>
      <c r="N10" s="14">
        <f t="shared" si="1"/>
        <v>4620</v>
      </c>
      <c r="O10" s="35"/>
    </row>
    <row r="11" s="1" customFormat="1" ht="32" customHeight="1" spans="1:15">
      <c r="A11" s="10">
        <v>9</v>
      </c>
      <c r="B11" s="15"/>
      <c r="C11" s="12" t="s">
        <v>40</v>
      </c>
      <c r="D11" s="13" t="s">
        <v>30</v>
      </c>
      <c r="E11" s="22" t="s">
        <v>41</v>
      </c>
      <c r="F11" s="10">
        <v>4050</v>
      </c>
      <c r="G11" s="10">
        <v>0</v>
      </c>
      <c r="H11" s="10">
        <v>2610</v>
      </c>
      <c r="I11" s="10">
        <v>0</v>
      </c>
      <c r="J11" s="14">
        <v>0</v>
      </c>
      <c r="K11" s="10">
        <v>0</v>
      </c>
      <c r="L11" s="10">
        <v>0</v>
      </c>
      <c r="M11" s="10" t="s">
        <v>20</v>
      </c>
      <c r="N11" s="14">
        <f>H11+F11</f>
        <v>6660</v>
      </c>
      <c r="O11" s="35"/>
    </row>
    <row r="12" s="1" customFormat="1" ht="32" customHeight="1" spans="1:15">
      <c r="A12" s="10">
        <v>10</v>
      </c>
      <c r="B12" s="15"/>
      <c r="C12" s="12" t="s">
        <v>42</v>
      </c>
      <c r="D12" s="13" t="s">
        <v>30</v>
      </c>
      <c r="E12" s="21" t="s">
        <v>43</v>
      </c>
      <c r="F12" s="10">
        <v>3700</v>
      </c>
      <c r="G12" s="10">
        <v>0</v>
      </c>
      <c r="H12" s="10">
        <v>2100</v>
      </c>
      <c r="I12" s="10">
        <v>0</v>
      </c>
      <c r="J12" s="14">
        <v>0</v>
      </c>
      <c r="K12" s="10">
        <v>0</v>
      </c>
      <c r="L12" s="10">
        <v>0</v>
      </c>
      <c r="M12" s="10" t="s">
        <v>20</v>
      </c>
      <c r="N12" s="14">
        <f t="shared" si="1"/>
        <v>5800</v>
      </c>
      <c r="O12" s="35"/>
    </row>
    <row r="13" s="1" customFormat="1" ht="32" customHeight="1" spans="1:15">
      <c r="A13" s="10">
        <v>11</v>
      </c>
      <c r="B13" s="15"/>
      <c r="C13" s="12" t="s">
        <v>44</v>
      </c>
      <c r="D13" s="13" t="s">
        <v>30</v>
      </c>
      <c r="E13" s="21" t="s">
        <v>45</v>
      </c>
      <c r="F13" s="10">
        <v>2200</v>
      </c>
      <c r="G13" s="10">
        <v>0</v>
      </c>
      <c r="H13" s="10">
        <v>1600</v>
      </c>
      <c r="I13" s="10">
        <v>700</v>
      </c>
      <c r="J13" s="14">
        <v>100</v>
      </c>
      <c r="K13" s="10">
        <v>0</v>
      </c>
      <c r="L13" s="10">
        <v>0</v>
      </c>
      <c r="M13" s="10">
        <f t="shared" ref="M13:M18" si="2">SUM(F13:L13)</f>
        <v>4600</v>
      </c>
      <c r="N13" s="14">
        <f t="shared" si="1"/>
        <v>3900</v>
      </c>
      <c r="O13" s="35"/>
    </row>
    <row r="14" s="1" customFormat="1" ht="32" customHeight="1" spans="1:15">
      <c r="A14" s="10">
        <v>12</v>
      </c>
      <c r="B14" s="15"/>
      <c r="C14" s="12" t="s">
        <v>46</v>
      </c>
      <c r="D14" s="13" t="s">
        <v>30</v>
      </c>
      <c r="E14" s="21" t="s">
        <v>47</v>
      </c>
      <c r="F14" s="10">
        <v>1900</v>
      </c>
      <c r="G14" s="10">
        <v>0</v>
      </c>
      <c r="H14" s="10">
        <v>2100</v>
      </c>
      <c r="I14" s="10">
        <v>600</v>
      </c>
      <c r="J14" s="14">
        <v>80</v>
      </c>
      <c r="K14" s="10">
        <v>0</v>
      </c>
      <c r="L14" s="10">
        <v>0</v>
      </c>
      <c r="M14" s="10">
        <f t="shared" si="2"/>
        <v>4680</v>
      </c>
      <c r="N14" s="14">
        <f t="shared" si="1"/>
        <v>4080</v>
      </c>
      <c r="O14" s="35"/>
    </row>
    <row r="15" s="1" customFormat="1" ht="32" customHeight="1" spans="1:15">
      <c r="A15" s="10">
        <v>13</v>
      </c>
      <c r="B15" s="15"/>
      <c r="C15" s="12" t="s">
        <v>48</v>
      </c>
      <c r="D15" s="13" t="s">
        <v>30</v>
      </c>
      <c r="E15" s="21" t="s">
        <v>49</v>
      </c>
      <c r="F15" s="10">
        <v>4300</v>
      </c>
      <c r="G15" s="10">
        <v>0</v>
      </c>
      <c r="H15" s="10">
        <v>2825</v>
      </c>
      <c r="I15" s="10">
        <v>1000</v>
      </c>
      <c r="J15" s="14" t="s">
        <v>50</v>
      </c>
      <c r="K15" s="10">
        <v>0</v>
      </c>
      <c r="L15" s="10">
        <v>0</v>
      </c>
      <c r="M15" s="10">
        <v>8575</v>
      </c>
      <c r="N15" s="14">
        <v>7575</v>
      </c>
      <c r="O15" s="36"/>
    </row>
    <row r="16" s="1" customFormat="1" ht="32" customHeight="1" spans="1:15">
      <c r="A16" s="10">
        <v>14</v>
      </c>
      <c r="B16" s="15"/>
      <c r="C16" s="12" t="s">
        <v>51</v>
      </c>
      <c r="D16" s="13" t="s">
        <v>30</v>
      </c>
      <c r="E16" s="21" t="s">
        <v>52</v>
      </c>
      <c r="F16" s="10">
        <v>2080</v>
      </c>
      <c r="G16" s="10">
        <v>0</v>
      </c>
      <c r="H16" s="10">
        <v>2000</v>
      </c>
      <c r="I16" s="10">
        <v>720</v>
      </c>
      <c r="J16" s="14">
        <v>85</v>
      </c>
      <c r="K16" s="10">
        <v>0</v>
      </c>
      <c r="L16" s="10">
        <v>0</v>
      </c>
      <c r="M16" s="10">
        <f t="shared" si="2"/>
        <v>4885</v>
      </c>
      <c r="N16" s="14">
        <f>F16+G16+H16+J16+K16+L16</f>
        <v>4165</v>
      </c>
      <c r="O16" s="35"/>
    </row>
    <row r="17" s="1" customFormat="1" ht="32" customHeight="1" spans="1:15">
      <c r="A17" s="10">
        <v>15</v>
      </c>
      <c r="B17" s="15"/>
      <c r="C17" s="12" t="s">
        <v>53</v>
      </c>
      <c r="D17" s="13" t="s">
        <v>30</v>
      </c>
      <c r="E17" s="21" t="s">
        <v>54</v>
      </c>
      <c r="F17" s="10">
        <v>1780</v>
      </c>
      <c r="G17" s="10">
        <v>0</v>
      </c>
      <c r="H17" s="10">
        <v>1600</v>
      </c>
      <c r="I17" s="10">
        <v>800</v>
      </c>
      <c r="J17" s="14">
        <v>0</v>
      </c>
      <c r="K17" s="10">
        <v>0</v>
      </c>
      <c r="L17" s="10">
        <v>0</v>
      </c>
      <c r="M17" s="10">
        <f t="shared" si="2"/>
        <v>4180</v>
      </c>
      <c r="N17" s="14">
        <f>F17+G17+H17+J17+K17+L17</f>
        <v>3380</v>
      </c>
      <c r="O17" s="35"/>
    </row>
    <row r="18" s="1" customFormat="1" ht="32" customHeight="1" spans="1:15">
      <c r="A18" s="10">
        <v>16</v>
      </c>
      <c r="B18" s="15"/>
      <c r="C18" s="12" t="s">
        <v>55</v>
      </c>
      <c r="D18" s="13" t="s">
        <v>30</v>
      </c>
      <c r="E18" s="21" t="s">
        <v>56</v>
      </c>
      <c r="F18" s="10">
        <v>3600</v>
      </c>
      <c r="G18" s="10">
        <v>0</v>
      </c>
      <c r="H18" s="10">
        <v>2200</v>
      </c>
      <c r="I18" s="10">
        <v>800</v>
      </c>
      <c r="J18" s="14">
        <v>100</v>
      </c>
      <c r="K18" s="10">
        <v>0</v>
      </c>
      <c r="L18" s="10">
        <v>0</v>
      </c>
      <c r="M18" s="10">
        <f>J18+I18+H18+F18</f>
        <v>6700</v>
      </c>
      <c r="N18" s="14">
        <f>J18+H18+F18</f>
        <v>5900</v>
      </c>
      <c r="O18" s="35"/>
    </row>
    <row r="19" s="1" customFormat="1" ht="32" customHeight="1" spans="1:15">
      <c r="A19" s="10">
        <v>17</v>
      </c>
      <c r="B19" s="15"/>
      <c r="C19" s="12" t="s">
        <v>57</v>
      </c>
      <c r="D19" s="13" t="s">
        <v>36</v>
      </c>
      <c r="E19" s="14" t="s">
        <v>58</v>
      </c>
      <c r="F19" s="10">
        <v>9047</v>
      </c>
      <c r="G19" s="10">
        <v>0</v>
      </c>
      <c r="H19" s="10">
        <v>1575</v>
      </c>
      <c r="I19" s="10">
        <v>0</v>
      </c>
      <c r="J19" s="14">
        <v>158</v>
      </c>
      <c r="K19" s="10">
        <v>300</v>
      </c>
      <c r="L19" s="10">
        <v>0</v>
      </c>
      <c r="M19" s="10" t="s">
        <v>20</v>
      </c>
      <c r="N19" s="14">
        <f>F19+G19+H19+J19+K19+L19</f>
        <v>11080</v>
      </c>
      <c r="O19" s="37"/>
    </row>
    <row r="20" s="1" customFormat="1" ht="32" customHeight="1" spans="1:15">
      <c r="A20" s="10">
        <v>18</v>
      </c>
      <c r="B20" s="23"/>
      <c r="C20" s="12" t="s">
        <v>59</v>
      </c>
      <c r="D20" s="13" t="s">
        <v>36</v>
      </c>
      <c r="E20" s="21" t="s">
        <v>60</v>
      </c>
      <c r="F20" s="10">
        <v>3200</v>
      </c>
      <c r="G20" s="10">
        <v>0</v>
      </c>
      <c r="H20" s="10">
        <v>1835</v>
      </c>
      <c r="I20" s="10">
        <v>0</v>
      </c>
      <c r="J20" s="14">
        <v>100</v>
      </c>
      <c r="K20" s="10">
        <v>0</v>
      </c>
      <c r="L20" s="10">
        <v>0</v>
      </c>
      <c r="M20" s="10" t="s">
        <v>20</v>
      </c>
      <c r="N20" s="14">
        <f>F20+G20+H20+J20+K20+L20</f>
        <v>5135</v>
      </c>
      <c r="O20" s="35"/>
    </row>
    <row r="21" s="1" customFormat="1" ht="32" customHeight="1" spans="1:15">
      <c r="A21" s="10">
        <v>19</v>
      </c>
      <c r="B21" s="24" t="s">
        <v>61</v>
      </c>
      <c r="C21" s="12" t="s">
        <v>62</v>
      </c>
      <c r="D21" s="13" t="s">
        <v>22</v>
      </c>
      <c r="E21" s="22" t="s">
        <v>63</v>
      </c>
      <c r="F21" s="10">
        <v>300</v>
      </c>
      <c r="G21" s="10">
        <v>200</v>
      </c>
      <c r="H21" s="10">
        <v>1350</v>
      </c>
      <c r="I21" s="10">
        <v>0</v>
      </c>
      <c r="J21" s="14">
        <v>0</v>
      </c>
      <c r="K21" s="10">
        <v>0</v>
      </c>
      <c r="L21" s="10">
        <v>0</v>
      </c>
      <c r="M21" s="10" t="s">
        <v>20</v>
      </c>
      <c r="N21" s="14">
        <f>F21+G21+H21</f>
        <v>1850</v>
      </c>
      <c r="O21" s="35"/>
    </row>
    <row r="22" s="1" customFormat="1" ht="32" customHeight="1" spans="1:15">
      <c r="A22" s="10">
        <v>20</v>
      </c>
      <c r="B22" s="24"/>
      <c r="C22" s="17" t="s">
        <v>64</v>
      </c>
      <c r="D22" s="25" t="s">
        <v>25</v>
      </c>
      <c r="E22" s="25" t="s">
        <v>65</v>
      </c>
      <c r="F22" s="20">
        <v>280</v>
      </c>
      <c r="G22" s="20">
        <v>200</v>
      </c>
      <c r="H22" s="18">
        <v>1350</v>
      </c>
      <c r="I22" s="20">
        <v>0</v>
      </c>
      <c r="J22" s="14">
        <v>80</v>
      </c>
      <c r="K22" s="10">
        <v>0</v>
      </c>
      <c r="L22" s="10">
        <v>0</v>
      </c>
      <c r="M22" s="10" t="s">
        <v>20</v>
      </c>
      <c r="N22" s="14">
        <f>J22+H22+G22+F22</f>
        <v>1910</v>
      </c>
      <c r="O22" s="18"/>
    </row>
    <row r="23" s="1" customFormat="1" ht="32" customHeight="1" spans="1:15">
      <c r="A23" s="10">
        <v>21</v>
      </c>
      <c r="B23" s="24"/>
      <c r="C23" s="12" t="s">
        <v>66</v>
      </c>
      <c r="D23" s="13" t="s">
        <v>22</v>
      </c>
      <c r="E23" s="21" t="s">
        <v>67</v>
      </c>
      <c r="F23" s="10">
        <v>300</v>
      </c>
      <c r="G23" s="10">
        <v>200</v>
      </c>
      <c r="H23" s="10">
        <v>1350</v>
      </c>
      <c r="I23" s="10">
        <v>0</v>
      </c>
      <c r="J23" s="14">
        <v>120</v>
      </c>
      <c r="K23" s="10">
        <v>0</v>
      </c>
      <c r="L23" s="10">
        <v>0</v>
      </c>
      <c r="M23" s="10" t="s">
        <v>20</v>
      </c>
      <c r="N23" s="14">
        <f>F23+G23+H23+J23+K23+L23</f>
        <v>1970</v>
      </c>
      <c r="O23" s="35"/>
    </row>
    <row r="24" s="1" customFormat="1" ht="32" customHeight="1" spans="1:15">
      <c r="A24" s="10">
        <v>22</v>
      </c>
      <c r="B24" s="24"/>
      <c r="C24" s="12" t="s">
        <v>68</v>
      </c>
      <c r="D24" s="13" t="s">
        <v>25</v>
      </c>
      <c r="E24" s="21" t="s">
        <v>69</v>
      </c>
      <c r="F24" s="10">
        <v>280</v>
      </c>
      <c r="G24" s="10">
        <v>200</v>
      </c>
      <c r="H24" s="10">
        <v>1260</v>
      </c>
      <c r="I24" s="10">
        <v>0</v>
      </c>
      <c r="J24" s="14">
        <v>0</v>
      </c>
      <c r="K24" s="10">
        <v>0</v>
      </c>
      <c r="L24" s="10">
        <v>0</v>
      </c>
      <c r="M24" s="10" t="s">
        <v>20</v>
      </c>
      <c r="N24" s="14">
        <f>F24+G24+H24+J24+K24+L24</f>
        <v>1740</v>
      </c>
      <c r="O24" s="35"/>
    </row>
    <row r="25" s="1" customFormat="1" ht="32" customHeight="1" spans="1:15">
      <c r="A25" s="10">
        <v>23</v>
      </c>
      <c r="B25" s="24"/>
      <c r="C25" s="12" t="s">
        <v>70</v>
      </c>
      <c r="D25" s="13" t="s">
        <v>30</v>
      </c>
      <c r="E25" s="21" t="s">
        <v>71</v>
      </c>
      <c r="F25" s="10">
        <v>1780</v>
      </c>
      <c r="G25" s="10">
        <v>0</v>
      </c>
      <c r="H25" s="10">
        <v>1455</v>
      </c>
      <c r="I25" s="10">
        <v>800</v>
      </c>
      <c r="J25" s="14">
        <v>0</v>
      </c>
      <c r="K25" s="10">
        <v>0</v>
      </c>
      <c r="L25" s="10">
        <v>0</v>
      </c>
      <c r="M25" s="10">
        <f>SUM(F25:L25)</f>
        <v>4035</v>
      </c>
      <c r="N25" s="14">
        <f t="shared" ref="N25:N34" si="3">F25+G25+H25+J25+K25+L25</f>
        <v>3235</v>
      </c>
      <c r="O25" s="35"/>
    </row>
    <row r="26" s="1" customFormat="1" ht="32" customHeight="1" spans="1:15">
      <c r="A26" s="10">
        <v>24</v>
      </c>
      <c r="B26" s="24"/>
      <c r="C26" s="12" t="s">
        <v>72</v>
      </c>
      <c r="D26" s="13" t="s">
        <v>30</v>
      </c>
      <c r="E26" s="21" t="s">
        <v>73</v>
      </c>
      <c r="F26" s="10">
        <v>1480</v>
      </c>
      <c r="G26" s="10">
        <v>0</v>
      </c>
      <c r="H26" s="10">
        <v>1800</v>
      </c>
      <c r="I26" s="10">
        <v>980</v>
      </c>
      <c r="J26" s="14">
        <v>0</v>
      </c>
      <c r="K26" s="10">
        <v>0</v>
      </c>
      <c r="L26" s="10">
        <v>0</v>
      </c>
      <c r="M26" s="10">
        <f>I26+H26+F26</f>
        <v>4260</v>
      </c>
      <c r="N26" s="14">
        <f>F26+H26</f>
        <v>3280</v>
      </c>
      <c r="O26" s="35"/>
    </row>
    <row r="27" s="1" customFormat="1" ht="32" customHeight="1" spans="1:15">
      <c r="A27" s="10">
        <v>25</v>
      </c>
      <c r="B27" s="26" t="s">
        <v>74</v>
      </c>
      <c r="C27" s="12" t="s">
        <v>75</v>
      </c>
      <c r="D27" s="13" t="s">
        <v>22</v>
      </c>
      <c r="E27" s="27" t="s">
        <v>76</v>
      </c>
      <c r="F27" s="10">
        <v>300</v>
      </c>
      <c r="G27" s="10">
        <v>200</v>
      </c>
      <c r="H27" s="10">
        <v>1350</v>
      </c>
      <c r="I27" s="10">
        <v>0</v>
      </c>
      <c r="J27" s="14">
        <v>0</v>
      </c>
      <c r="K27" s="10">
        <v>0</v>
      </c>
      <c r="L27" s="10">
        <v>0</v>
      </c>
      <c r="M27" s="10" t="s">
        <v>20</v>
      </c>
      <c r="N27" s="14">
        <f t="shared" si="3"/>
        <v>1850</v>
      </c>
      <c r="O27" s="35"/>
    </row>
    <row r="28" s="1" customFormat="1" ht="32" customHeight="1" spans="1:15">
      <c r="A28" s="10">
        <v>26</v>
      </c>
      <c r="B28" s="28"/>
      <c r="C28" s="12" t="s">
        <v>77</v>
      </c>
      <c r="D28" s="13" t="s">
        <v>25</v>
      </c>
      <c r="E28" s="21" t="s">
        <v>78</v>
      </c>
      <c r="F28" s="10">
        <v>250</v>
      </c>
      <c r="G28" s="10">
        <v>200</v>
      </c>
      <c r="H28" s="10">
        <v>1350</v>
      </c>
      <c r="I28" s="10">
        <v>0</v>
      </c>
      <c r="J28" s="14">
        <v>0</v>
      </c>
      <c r="K28" s="10">
        <v>0</v>
      </c>
      <c r="L28" s="10">
        <v>0</v>
      </c>
      <c r="M28" s="10" t="s">
        <v>20</v>
      </c>
      <c r="N28" s="14">
        <f t="shared" si="3"/>
        <v>1800</v>
      </c>
      <c r="O28" s="35"/>
    </row>
    <row r="29" s="1" customFormat="1" ht="32" customHeight="1" spans="1:15">
      <c r="A29" s="10">
        <v>27</v>
      </c>
      <c r="B29" s="24" t="s">
        <v>79</v>
      </c>
      <c r="C29" s="12" t="s">
        <v>80</v>
      </c>
      <c r="D29" s="13" t="s">
        <v>22</v>
      </c>
      <c r="E29" s="21" t="s">
        <v>81</v>
      </c>
      <c r="F29" s="10">
        <v>300</v>
      </c>
      <c r="G29" s="10">
        <v>200</v>
      </c>
      <c r="H29" s="10">
        <v>1350</v>
      </c>
      <c r="I29" s="10">
        <v>0</v>
      </c>
      <c r="J29" s="14">
        <v>0</v>
      </c>
      <c r="K29" s="10">
        <v>0</v>
      </c>
      <c r="L29" s="10">
        <v>0</v>
      </c>
      <c r="M29" s="10" t="s">
        <v>20</v>
      </c>
      <c r="N29" s="14">
        <f t="shared" si="3"/>
        <v>1850</v>
      </c>
      <c r="O29" s="35"/>
    </row>
    <row r="30" s="1" customFormat="1" ht="32" customHeight="1" spans="1:15">
      <c r="A30" s="10">
        <v>28</v>
      </c>
      <c r="B30" s="24"/>
      <c r="C30" s="12" t="s">
        <v>82</v>
      </c>
      <c r="D30" s="13" t="s">
        <v>83</v>
      </c>
      <c r="E30" s="21" t="s">
        <v>84</v>
      </c>
      <c r="F30" s="10">
        <v>250</v>
      </c>
      <c r="G30" s="10">
        <v>0</v>
      </c>
      <c r="H30" s="10">
        <v>0</v>
      </c>
      <c r="I30" s="10">
        <v>0</v>
      </c>
      <c r="J30" s="14">
        <v>0</v>
      </c>
      <c r="K30" s="10">
        <v>0</v>
      </c>
      <c r="L30" s="10">
        <v>0</v>
      </c>
      <c r="M30" s="10" t="s">
        <v>20</v>
      </c>
      <c r="N30" s="14">
        <f t="shared" si="3"/>
        <v>250</v>
      </c>
      <c r="O30" s="35"/>
    </row>
    <row r="31" s="1" customFormat="1" ht="32" customHeight="1" spans="1:15">
      <c r="A31" s="10">
        <v>29</v>
      </c>
      <c r="B31" s="24"/>
      <c r="C31" s="12" t="s">
        <v>85</v>
      </c>
      <c r="D31" s="13" t="s">
        <v>25</v>
      </c>
      <c r="E31" s="27" t="s">
        <v>86</v>
      </c>
      <c r="F31" s="10">
        <v>250</v>
      </c>
      <c r="G31" s="10">
        <v>200</v>
      </c>
      <c r="H31" s="10">
        <v>1350</v>
      </c>
      <c r="I31" s="10">
        <v>0</v>
      </c>
      <c r="J31" s="14">
        <v>0</v>
      </c>
      <c r="K31" s="10">
        <v>0</v>
      </c>
      <c r="L31" s="10">
        <v>0</v>
      </c>
      <c r="M31" s="10" t="s">
        <v>20</v>
      </c>
      <c r="N31" s="14">
        <f>F31+G31+H31</f>
        <v>1800</v>
      </c>
      <c r="O31" s="35"/>
    </row>
    <row r="32" s="1" customFormat="1" ht="32" customHeight="1" spans="1:15">
      <c r="A32" s="10">
        <v>30</v>
      </c>
      <c r="B32" s="24"/>
      <c r="C32" s="12" t="s">
        <v>87</v>
      </c>
      <c r="D32" s="13" t="s">
        <v>25</v>
      </c>
      <c r="E32" s="27" t="s">
        <v>88</v>
      </c>
      <c r="F32" s="10">
        <v>250</v>
      </c>
      <c r="G32" s="10">
        <v>200</v>
      </c>
      <c r="H32" s="10">
        <v>1260</v>
      </c>
      <c r="I32" s="10">
        <v>0</v>
      </c>
      <c r="J32" s="14">
        <v>100</v>
      </c>
      <c r="K32" s="10">
        <v>0</v>
      </c>
      <c r="L32" s="10">
        <v>0</v>
      </c>
      <c r="M32" s="10" t="s">
        <v>20</v>
      </c>
      <c r="N32" s="14">
        <f>F32+G32+H32+J32+K32+L32</f>
        <v>1810</v>
      </c>
      <c r="O32" s="35"/>
    </row>
    <row r="33" s="1" customFormat="1" ht="32" customHeight="1" spans="1:15">
      <c r="A33" s="10">
        <v>31</v>
      </c>
      <c r="B33" s="24"/>
      <c r="C33" s="12" t="s">
        <v>89</v>
      </c>
      <c r="D33" s="13" t="s">
        <v>25</v>
      </c>
      <c r="E33" s="25" t="s">
        <v>90</v>
      </c>
      <c r="F33" s="20">
        <v>250</v>
      </c>
      <c r="G33" s="20">
        <v>200</v>
      </c>
      <c r="H33" s="20">
        <v>1260</v>
      </c>
      <c r="I33" s="20">
        <v>0</v>
      </c>
      <c r="J33" s="18">
        <v>0</v>
      </c>
      <c r="K33" s="10">
        <v>0</v>
      </c>
      <c r="L33" s="20">
        <v>0</v>
      </c>
      <c r="M33" s="10" t="s">
        <v>20</v>
      </c>
      <c r="N33" s="14">
        <f>F33+G33+H33+J33+K33+L33</f>
        <v>1710</v>
      </c>
      <c r="O33" s="35"/>
    </row>
    <row r="34" s="1" customFormat="1" ht="32" customHeight="1" spans="1:15">
      <c r="A34" s="10">
        <v>32</v>
      </c>
      <c r="B34" s="24"/>
      <c r="C34" s="12" t="s">
        <v>91</v>
      </c>
      <c r="D34" s="13" t="s">
        <v>25</v>
      </c>
      <c r="E34" s="27" t="s">
        <v>92</v>
      </c>
      <c r="F34" s="10">
        <v>250</v>
      </c>
      <c r="G34" s="10">
        <v>0</v>
      </c>
      <c r="H34" s="10">
        <v>0</v>
      </c>
      <c r="I34" s="10">
        <v>0</v>
      </c>
      <c r="J34" s="14">
        <v>0</v>
      </c>
      <c r="K34" s="10">
        <v>0</v>
      </c>
      <c r="L34" s="10">
        <v>0</v>
      </c>
      <c r="M34" s="10" t="s">
        <v>20</v>
      </c>
      <c r="N34" s="14">
        <f>F34+G34+H34+J34+K34+L34</f>
        <v>250</v>
      </c>
      <c r="O34" s="35"/>
    </row>
    <row r="35" s="1" customFormat="1" ht="32" customHeight="1" spans="1:15">
      <c r="A35" s="10">
        <v>33</v>
      </c>
      <c r="B35" s="24" t="s">
        <v>93</v>
      </c>
      <c r="C35" s="29" t="s">
        <v>94</v>
      </c>
      <c r="D35" s="13" t="s">
        <v>22</v>
      </c>
      <c r="E35" s="21" t="s">
        <v>95</v>
      </c>
      <c r="F35" s="10">
        <v>300</v>
      </c>
      <c r="G35" s="10">
        <v>200</v>
      </c>
      <c r="H35" s="14">
        <v>1350</v>
      </c>
      <c r="I35" s="10">
        <v>0</v>
      </c>
      <c r="J35" s="14">
        <v>80</v>
      </c>
      <c r="K35" s="10">
        <v>0</v>
      </c>
      <c r="L35" s="10">
        <v>0</v>
      </c>
      <c r="M35" s="10" t="s">
        <v>20</v>
      </c>
      <c r="N35" s="14">
        <f>F35+G35+H35+J35+K35+L35</f>
        <v>1930</v>
      </c>
      <c r="O35" s="35"/>
    </row>
    <row r="36" s="1" customFormat="1" ht="32" customHeight="1" spans="1:15">
      <c r="A36" s="10">
        <v>34</v>
      </c>
      <c r="B36" s="24"/>
      <c r="C36" s="12" t="s">
        <v>96</v>
      </c>
      <c r="D36" s="13" t="s">
        <v>22</v>
      </c>
      <c r="E36" s="21" t="s">
        <v>97</v>
      </c>
      <c r="F36" s="10">
        <v>300</v>
      </c>
      <c r="G36" s="10">
        <v>200</v>
      </c>
      <c r="H36" s="14">
        <v>1260</v>
      </c>
      <c r="I36" s="10">
        <v>0</v>
      </c>
      <c r="J36" s="14">
        <v>150</v>
      </c>
      <c r="K36" s="10">
        <v>156</v>
      </c>
      <c r="L36" s="10">
        <v>0</v>
      </c>
      <c r="M36" s="10" t="s">
        <v>20</v>
      </c>
      <c r="N36" s="14">
        <f>F36+G36+H36+J36+K36</f>
        <v>2066</v>
      </c>
      <c r="O36" s="35"/>
    </row>
    <row r="37" s="1" customFormat="1" ht="32" customHeight="1" spans="1:15">
      <c r="A37" s="10">
        <v>35</v>
      </c>
      <c r="B37" s="24"/>
      <c r="C37" s="12" t="s">
        <v>98</v>
      </c>
      <c r="D37" s="13" t="s">
        <v>25</v>
      </c>
      <c r="E37" s="21" t="s">
        <v>99</v>
      </c>
      <c r="F37" s="10">
        <v>250</v>
      </c>
      <c r="G37" s="10">
        <v>200</v>
      </c>
      <c r="H37" s="14">
        <v>1080</v>
      </c>
      <c r="I37" s="10">
        <v>0</v>
      </c>
      <c r="J37" s="14">
        <v>70</v>
      </c>
      <c r="K37" s="10">
        <v>0</v>
      </c>
      <c r="L37" s="10">
        <v>0</v>
      </c>
      <c r="M37" s="10" t="s">
        <v>20</v>
      </c>
      <c r="N37" s="14">
        <f>J37+H37+G37+F37</f>
        <v>1600</v>
      </c>
      <c r="O37" s="35"/>
    </row>
    <row r="38" s="1" customFormat="1" ht="32" customHeight="1" spans="1:15">
      <c r="A38" s="10">
        <v>36</v>
      </c>
      <c r="B38" s="24"/>
      <c r="C38" s="12" t="s">
        <v>100</v>
      </c>
      <c r="D38" s="13" t="s">
        <v>25</v>
      </c>
      <c r="E38" s="21" t="s">
        <v>101</v>
      </c>
      <c r="F38" s="10">
        <v>250</v>
      </c>
      <c r="G38" s="10">
        <v>200</v>
      </c>
      <c r="H38" s="14">
        <v>1350</v>
      </c>
      <c r="I38" s="10">
        <v>0</v>
      </c>
      <c r="J38" s="14">
        <v>0</v>
      </c>
      <c r="K38" s="10">
        <v>0</v>
      </c>
      <c r="L38" s="10">
        <v>0</v>
      </c>
      <c r="M38" s="10" t="s">
        <v>20</v>
      </c>
      <c r="N38" s="14">
        <f>H38+G38+F38</f>
        <v>1800</v>
      </c>
      <c r="O38" s="35"/>
    </row>
    <row r="39" s="1" customFormat="1" ht="32" customHeight="1" spans="1:15">
      <c r="A39" s="10">
        <v>37</v>
      </c>
      <c r="B39" s="24" t="s">
        <v>102</v>
      </c>
      <c r="C39" s="12" t="s">
        <v>103</v>
      </c>
      <c r="D39" s="13" t="s">
        <v>22</v>
      </c>
      <c r="E39" s="27" t="s">
        <v>104</v>
      </c>
      <c r="F39" s="10">
        <v>300</v>
      </c>
      <c r="G39" s="10">
        <v>200</v>
      </c>
      <c r="H39" s="10">
        <v>1350</v>
      </c>
      <c r="I39" s="10">
        <v>0</v>
      </c>
      <c r="J39" s="14">
        <v>0</v>
      </c>
      <c r="K39" s="10">
        <v>0</v>
      </c>
      <c r="L39" s="10">
        <v>0</v>
      </c>
      <c r="M39" s="10" t="s">
        <v>20</v>
      </c>
      <c r="N39" s="14">
        <f>F39+G39+H39+J39+K39+L39</f>
        <v>1850</v>
      </c>
      <c r="O39" s="35"/>
    </row>
    <row r="40" s="1" customFormat="1" ht="32" customHeight="1" spans="1:15">
      <c r="A40" s="10">
        <v>38</v>
      </c>
      <c r="B40" s="24"/>
      <c r="C40" s="12" t="s">
        <v>105</v>
      </c>
      <c r="D40" s="13" t="s">
        <v>30</v>
      </c>
      <c r="E40" s="21" t="s">
        <v>106</v>
      </c>
      <c r="F40" s="10">
        <v>1000</v>
      </c>
      <c r="G40" s="10">
        <v>0</v>
      </c>
      <c r="H40" s="10">
        <v>1500</v>
      </c>
      <c r="I40" s="10">
        <v>0</v>
      </c>
      <c r="J40" s="14">
        <v>0</v>
      </c>
      <c r="K40" s="10">
        <v>0</v>
      </c>
      <c r="L40" s="10">
        <v>0</v>
      </c>
      <c r="M40" s="10" t="s">
        <v>20</v>
      </c>
      <c r="N40" s="14">
        <f t="shared" ref="N40:N51" si="4">F40+G40+H40+J40+K40+L40</f>
        <v>2500</v>
      </c>
      <c r="O40" s="35"/>
    </row>
    <row r="41" s="1" customFormat="1" ht="32" customHeight="1" spans="1:15">
      <c r="A41" s="10">
        <v>39</v>
      </c>
      <c r="B41" s="24" t="s">
        <v>107</v>
      </c>
      <c r="C41" s="12" t="s">
        <v>108</v>
      </c>
      <c r="D41" s="13" t="s">
        <v>22</v>
      </c>
      <c r="E41" s="27" t="s">
        <v>109</v>
      </c>
      <c r="F41" s="10">
        <v>300</v>
      </c>
      <c r="G41" s="10">
        <v>200</v>
      </c>
      <c r="H41" s="10">
        <v>1350</v>
      </c>
      <c r="I41" s="10">
        <v>0</v>
      </c>
      <c r="J41" s="14">
        <v>0</v>
      </c>
      <c r="K41" s="10">
        <v>0</v>
      </c>
      <c r="L41" s="10">
        <v>0</v>
      </c>
      <c r="M41" s="10" t="s">
        <v>20</v>
      </c>
      <c r="N41" s="14">
        <f t="shared" si="4"/>
        <v>1850</v>
      </c>
      <c r="O41" s="35"/>
    </row>
    <row r="42" s="1" customFormat="1" ht="32" customHeight="1" spans="1:15">
      <c r="A42" s="10">
        <v>40</v>
      </c>
      <c r="B42" s="24"/>
      <c r="C42" s="12" t="s">
        <v>110</v>
      </c>
      <c r="D42" s="13" t="s">
        <v>25</v>
      </c>
      <c r="E42" s="27" t="s">
        <v>111</v>
      </c>
      <c r="F42" s="10">
        <v>250</v>
      </c>
      <c r="G42" s="10">
        <v>200</v>
      </c>
      <c r="H42" s="10">
        <v>1260</v>
      </c>
      <c r="I42" s="10">
        <v>0</v>
      </c>
      <c r="J42" s="14">
        <v>0</v>
      </c>
      <c r="K42" s="10">
        <v>0</v>
      </c>
      <c r="L42" s="10">
        <v>0</v>
      </c>
      <c r="M42" s="10" t="s">
        <v>20</v>
      </c>
      <c r="N42" s="14">
        <f t="shared" si="4"/>
        <v>1710</v>
      </c>
      <c r="O42" s="35"/>
    </row>
    <row r="43" s="1" customFormat="1" ht="39" customHeight="1" spans="1:15">
      <c r="A43" s="10">
        <v>41</v>
      </c>
      <c r="B43" s="24" t="s">
        <v>112</v>
      </c>
      <c r="C43" s="12" t="s">
        <v>113</v>
      </c>
      <c r="D43" s="13" t="s">
        <v>22</v>
      </c>
      <c r="E43" s="21" t="s">
        <v>114</v>
      </c>
      <c r="F43" s="10">
        <v>300</v>
      </c>
      <c r="G43" s="10">
        <v>200</v>
      </c>
      <c r="H43" s="10">
        <v>1440</v>
      </c>
      <c r="I43" s="10">
        <v>0</v>
      </c>
      <c r="J43" s="14">
        <v>0</v>
      </c>
      <c r="K43" s="10">
        <v>0</v>
      </c>
      <c r="L43" s="10">
        <v>0</v>
      </c>
      <c r="M43" s="10" t="s">
        <v>20</v>
      </c>
      <c r="N43" s="14">
        <f t="shared" si="4"/>
        <v>1940</v>
      </c>
      <c r="O43" s="35"/>
    </row>
    <row r="44" s="1" customFormat="1" ht="39" customHeight="1" spans="1:15">
      <c r="A44" s="10">
        <v>42</v>
      </c>
      <c r="B44" s="24"/>
      <c r="C44" s="12" t="s">
        <v>115</v>
      </c>
      <c r="D44" s="13" t="s">
        <v>25</v>
      </c>
      <c r="E44" s="21" t="s">
        <v>116</v>
      </c>
      <c r="F44" s="10">
        <v>280</v>
      </c>
      <c r="G44" s="10">
        <v>200</v>
      </c>
      <c r="H44" s="10">
        <v>1260</v>
      </c>
      <c r="I44" s="10">
        <v>0</v>
      </c>
      <c r="J44" s="14">
        <v>0</v>
      </c>
      <c r="K44" s="10">
        <v>0</v>
      </c>
      <c r="L44" s="10">
        <v>0</v>
      </c>
      <c r="M44" s="10" t="s">
        <v>20</v>
      </c>
      <c r="N44" s="14">
        <f t="shared" si="4"/>
        <v>1740</v>
      </c>
      <c r="O44" s="35"/>
    </row>
    <row r="45" s="1" customFormat="1" ht="39" customHeight="1" spans="1:15">
      <c r="A45" s="10">
        <v>43</v>
      </c>
      <c r="B45" s="24"/>
      <c r="C45" s="12" t="s">
        <v>117</v>
      </c>
      <c r="D45" s="13" t="s">
        <v>25</v>
      </c>
      <c r="E45" s="27" t="s">
        <v>118</v>
      </c>
      <c r="F45" s="10">
        <v>280</v>
      </c>
      <c r="G45" s="10">
        <v>200</v>
      </c>
      <c r="H45" s="10">
        <v>1350</v>
      </c>
      <c r="I45" s="10">
        <v>0</v>
      </c>
      <c r="J45" s="14">
        <v>0</v>
      </c>
      <c r="K45" s="10">
        <v>0</v>
      </c>
      <c r="L45" s="10">
        <v>0</v>
      </c>
      <c r="M45" s="10" t="s">
        <v>20</v>
      </c>
      <c r="N45" s="14">
        <f t="shared" si="4"/>
        <v>1830</v>
      </c>
      <c r="O45" s="35"/>
    </row>
    <row r="46" s="1" customFormat="1" ht="39" customHeight="1" spans="1:15">
      <c r="A46" s="10">
        <v>44</v>
      </c>
      <c r="B46" s="24"/>
      <c r="C46" s="12" t="s">
        <v>119</v>
      </c>
      <c r="D46" s="13" t="s">
        <v>25</v>
      </c>
      <c r="E46" s="21" t="s">
        <v>120</v>
      </c>
      <c r="F46" s="10">
        <v>280</v>
      </c>
      <c r="G46" s="10">
        <v>200</v>
      </c>
      <c r="H46" s="10">
        <v>1350</v>
      </c>
      <c r="I46" s="10">
        <v>0</v>
      </c>
      <c r="J46" s="14">
        <v>0</v>
      </c>
      <c r="K46" s="10">
        <v>0</v>
      </c>
      <c r="L46" s="10">
        <v>0</v>
      </c>
      <c r="M46" s="10" t="s">
        <v>20</v>
      </c>
      <c r="N46" s="14">
        <f t="shared" si="4"/>
        <v>1830</v>
      </c>
      <c r="O46" s="35"/>
    </row>
    <row r="47" s="1" customFormat="1" ht="39" customHeight="1" spans="1:15">
      <c r="A47" s="10">
        <v>45</v>
      </c>
      <c r="B47" s="24"/>
      <c r="C47" s="12" t="s">
        <v>121</v>
      </c>
      <c r="D47" s="13" t="s">
        <v>30</v>
      </c>
      <c r="E47" s="21" t="s">
        <v>122</v>
      </c>
      <c r="F47" s="10">
        <v>3400</v>
      </c>
      <c r="G47" s="10">
        <v>0</v>
      </c>
      <c r="H47" s="10">
        <v>2080</v>
      </c>
      <c r="I47" s="10">
        <v>920</v>
      </c>
      <c r="J47" s="14">
        <v>160</v>
      </c>
      <c r="K47" s="10">
        <v>0</v>
      </c>
      <c r="L47" s="10">
        <v>0</v>
      </c>
      <c r="M47" s="10">
        <f t="shared" ref="M47:M51" si="5">SUM(F47:L47)</f>
        <v>6560</v>
      </c>
      <c r="N47" s="14">
        <f>J47+H47+F47</f>
        <v>5640</v>
      </c>
      <c r="O47" s="35"/>
    </row>
    <row r="48" s="1" customFormat="1" ht="39" customHeight="1" spans="1:15">
      <c r="A48" s="10">
        <v>46</v>
      </c>
      <c r="B48" s="24"/>
      <c r="C48" s="12" t="s">
        <v>123</v>
      </c>
      <c r="D48" s="13" t="s">
        <v>30</v>
      </c>
      <c r="E48" s="21" t="s">
        <v>124</v>
      </c>
      <c r="F48" s="10">
        <v>3200</v>
      </c>
      <c r="G48" s="10">
        <v>0</v>
      </c>
      <c r="H48" s="10">
        <v>2350</v>
      </c>
      <c r="I48" s="10">
        <v>800</v>
      </c>
      <c r="J48" s="14">
        <v>100</v>
      </c>
      <c r="K48" s="10">
        <v>0</v>
      </c>
      <c r="L48" s="10">
        <v>0</v>
      </c>
      <c r="M48" s="10">
        <f>J48+I48+H48+F48</f>
        <v>6450</v>
      </c>
      <c r="N48" s="14">
        <f>J48+H48+F48</f>
        <v>5650</v>
      </c>
      <c r="O48" s="35"/>
    </row>
    <row r="49" s="1" customFormat="1" ht="39" customHeight="1" spans="1:15">
      <c r="A49" s="10">
        <v>47</v>
      </c>
      <c r="B49" s="24"/>
      <c r="C49" s="12" t="s">
        <v>125</v>
      </c>
      <c r="D49" s="13" t="s">
        <v>30</v>
      </c>
      <c r="E49" s="21" t="s">
        <v>126</v>
      </c>
      <c r="F49" s="10">
        <v>3000</v>
      </c>
      <c r="G49" s="10">
        <v>0</v>
      </c>
      <c r="H49" s="10">
        <v>1800</v>
      </c>
      <c r="I49" s="10">
        <v>800</v>
      </c>
      <c r="J49" s="14">
        <v>80</v>
      </c>
      <c r="K49" s="10">
        <v>0</v>
      </c>
      <c r="L49" s="10">
        <v>0</v>
      </c>
      <c r="M49" s="10">
        <f t="shared" si="5"/>
        <v>5680</v>
      </c>
      <c r="N49" s="14">
        <f>J49+H49+F49</f>
        <v>4880</v>
      </c>
      <c r="O49" s="35"/>
    </row>
    <row r="50" s="1" customFormat="1" ht="39" customHeight="1" spans="1:15">
      <c r="A50" s="10">
        <v>48</v>
      </c>
      <c r="B50" s="24"/>
      <c r="C50" s="12" t="s">
        <v>127</v>
      </c>
      <c r="D50" s="13" t="s">
        <v>30</v>
      </c>
      <c r="E50" s="21" t="s">
        <v>128</v>
      </c>
      <c r="F50" s="10">
        <v>2000</v>
      </c>
      <c r="G50" s="10">
        <v>0</v>
      </c>
      <c r="H50" s="10">
        <v>2000</v>
      </c>
      <c r="I50" s="10">
        <v>1000</v>
      </c>
      <c r="J50" s="14">
        <v>0</v>
      </c>
      <c r="K50" s="10">
        <v>0</v>
      </c>
      <c r="L50" s="10">
        <v>0</v>
      </c>
      <c r="M50" s="10">
        <f t="shared" si="5"/>
        <v>5000</v>
      </c>
      <c r="N50" s="14">
        <f t="shared" si="4"/>
        <v>4000</v>
      </c>
      <c r="O50" s="35"/>
    </row>
    <row r="51" s="1" customFormat="1" ht="39" customHeight="1" spans="1:15">
      <c r="A51" s="10">
        <v>49</v>
      </c>
      <c r="B51" s="24"/>
      <c r="C51" s="12" t="s">
        <v>129</v>
      </c>
      <c r="D51" s="13" t="s">
        <v>30</v>
      </c>
      <c r="E51" s="21" t="s">
        <v>130</v>
      </c>
      <c r="F51" s="10">
        <v>2000</v>
      </c>
      <c r="G51" s="10">
        <v>0</v>
      </c>
      <c r="H51" s="10">
        <v>1440</v>
      </c>
      <c r="I51" s="10">
        <v>700</v>
      </c>
      <c r="J51" s="14" t="s">
        <v>131</v>
      </c>
      <c r="K51" s="10">
        <v>0</v>
      </c>
      <c r="L51" s="10">
        <v>0</v>
      </c>
      <c r="M51" s="10">
        <v>4300</v>
      </c>
      <c r="N51" s="14">
        <v>3600</v>
      </c>
      <c r="O51" s="35"/>
    </row>
    <row r="52" s="1" customFormat="1" ht="29" customHeight="1" spans="1:15">
      <c r="A52" s="20">
        <v>50</v>
      </c>
      <c r="B52" s="24"/>
      <c r="C52" s="17" t="s">
        <v>132</v>
      </c>
      <c r="D52" s="30" t="s">
        <v>36</v>
      </c>
      <c r="E52" s="25" t="s">
        <v>133</v>
      </c>
      <c r="F52" s="14" t="s">
        <v>134</v>
      </c>
      <c r="G52" s="20">
        <v>0</v>
      </c>
      <c r="H52" s="20">
        <v>4400</v>
      </c>
      <c r="I52" s="20">
        <v>2750</v>
      </c>
      <c r="J52" s="18" t="s">
        <v>135</v>
      </c>
      <c r="K52" s="20">
        <v>0</v>
      </c>
      <c r="L52" s="20">
        <v>0</v>
      </c>
      <c r="M52" s="10">
        <v>39950</v>
      </c>
      <c r="N52" s="14">
        <v>37200</v>
      </c>
      <c r="O52" s="38"/>
    </row>
    <row r="53" s="1" customFormat="1" ht="29" customHeight="1" spans="1:15">
      <c r="A53" s="31"/>
      <c r="B53" s="24"/>
      <c r="C53" s="32"/>
      <c r="D53" s="33"/>
      <c r="E53" s="34"/>
      <c r="F53" s="14" t="s">
        <v>136</v>
      </c>
      <c r="G53" s="31"/>
      <c r="H53" s="31"/>
      <c r="I53" s="31"/>
      <c r="J53" s="39"/>
      <c r="K53" s="31"/>
      <c r="L53" s="31"/>
      <c r="M53" s="10">
        <v>27950</v>
      </c>
      <c r="N53" s="14">
        <v>25200</v>
      </c>
      <c r="O53" s="40"/>
    </row>
    <row r="54" s="1" customFormat="1" ht="39" customHeight="1" spans="1:15">
      <c r="A54" s="10">
        <v>51</v>
      </c>
      <c r="B54" s="24"/>
      <c r="C54" s="12" t="s">
        <v>137</v>
      </c>
      <c r="D54" s="13" t="s">
        <v>36</v>
      </c>
      <c r="E54" s="21" t="s">
        <v>138</v>
      </c>
      <c r="F54" s="10">
        <v>15000</v>
      </c>
      <c r="G54" s="10">
        <v>0</v>
      </c>
      <c r="H54" s="10">
        <v>3500</v>
      </c>
      <c r="I54" s="10">
        <v>1500</v>
      </c>
      <c r="J54" s="14" t="s">
        <v>139</v>
      </c>
      <c r="K54" s="10">
        <v>350</v>
      </c>
      <c r="L54" s="10">
        <v>10</v>
      </c>
      <c r="M54" s="10">
        <v>20660</v>
      </c>
      <c r="N54" s="14">
        <v>19160</v>
      </c>
      <c r="O54" s="14"/>
    </row>
    <row r="55" s="1" customFormat="1" customHeight="1" spans="1:15">
      <c r="A55" s="10">
        <v>52</v>
      </c>
      <c r="B55" s="24" t="s">
        <v>140</v>
      </c>
      <c r="C55" s="29" t="s">
        <v>141</v>
      </c>
      <c r="D55" s="13" t="s">
        <v>22</v>
      </c>
      <c r="E55" s="21" t="s">
        <v>142</v>
      </c>
      <c r="F55" s="10">
        <v>300</v>
      </c>
      <c r="G55" s="10">
        <v>200</v>
      </c>
      <c r="H55" s="10">
        <v>1350</v>
      </c>
      <c r="I55" s="10">
        <v>0</v>
      </c>
      <c r="J55" s="14">
        <v>0</v>
      </c>
      <c r="K55" s="10">
        <v>0</v>
      </c>
      <c r="L55" s="10">
        <v>0</v>
      </c>
      <c r="M55" s="10" t="s">
        <v>20</v>
      </c>
      <c r="N55" s="14">
        <f>F55+G55+H55+J55+K55+L55</f>
        <v>1850</v>
      </c>
      <c r="O55" s="35"/>
    </row>
    <row r="56" s="1" customFormat="1" ht="32" customHeight="1" spans="1:15">
      <c r="A56" s="10">
        <v>53</v>
      </c>
      <c r="B56" s="24"/>
      <c r="C56" s="12" t="s">
        <v>143</v>
      </c>
      <c r="D56" s="13" t="s">
        <v>25</v>
      </c>
      <c r="E56" s="21" t="s">
        <v>144</v>
      </c>
      <c r="F56" s="10">
        <v>280</v>
      </c>
      <c r="G56" s="10">
        <v>200</v>
      </c>
      <c r="H56" s="10">
        <v>1350</v>
      </c>
      <c r="I56" s="10">
        <v>0</v>
      </c>
      <c r="J56" s="14">
        <v>85</v>
      </c>
      <c r="K56" s="10">
        <v>0</v>
      </c>
      <c r="L56" s="10">
        <v>0</v>
      </c>
      <c r="M56" s="10" t="s">
        <v>20</v>
      </c>
      <c r="N56" s="14">
        <v>1915</v>
      </c>
      <c r="O56" s="35"/>
    </row>
    <row r="57" s="1" customFormat="1" ht="32" customHeight="1" spans="1:15">
      <c r="A57" s="10">
        <v>54</v>
      </c>
      <c r="B57" s="24"/>
      <c r="C57" s="12" t="s">
        <v>145</v>
      </c>
      <c r="D57" s="13" t="s">
        <v>30</v>
      </c>
      <c r="E57" s="22" t="s">
        <v>146</v>
      </c>
      <c r="F57" s="10">
        <v>2600</v>
      </c>
      <c r="G57" s="10">
        <v>0</v>
      </c>
      <c r="H57" s="10">
        <v>1500</v>
      </c>
      <c r="I57" s="10">
        <v>600</v>
      </c>
      <c r="J57" s="14">
        <v>100</v>
      </c>
      <c r="K57" s="10">
        <v>0</v>
      </c>
      <c r="L57" s="10">
        <v>0</v>
      </c>
      <c r="M57" s="10">
        <f>J57+I57+H57+F57</f>
        <v>4800</v>
      </c>
      <c r="N57" s="14">
        <f>F57+G57+H57+J57+K57+L57</f>
        <v>4200</v>
      </c>
      <c r="O57" s="35"/>
    </row>
    <row r="58" s="1" customFormat="1" ht="32" customHeight="1" spans="1:15">
      <c r="A58" s="10">
        <v>55</v>
      </c>
      <c r="B58" s="24"/>
      <c r="C58" s="12" t="s">
        <v>147</v>
      </c>
      <c r="D58" s="13" t="s">
        <v>30</v>
      </c>
      <c r="E58" s="22" t="s">
        <v>148</v>
      </c>
      <c r="F58" s="10">
        <v>3050</v>
      </c>
      <c r="G58" s="10">
        <v>0</v>
      </c>
      <c r="H58" s="10">
        <v>1450</v>
      </c>
      <c r="I58" s="10">
        <v>500</v>
      </c>
      <c r="J58" s="14">
        <v>0</v>
      </c>
      <c r="K58" s="10">
        <v>200</v>
      </c>
      <c r="L58" s="10">
        <v>0</v>
      </c>
      <c r="M58" s="10">
        <f>K58+I58+H58+F58</f>
        <v>5200</v>
      </c>
      <c r="N58" s="14">
        <f>K58+H58+F58</f>
        <v>4700</v>
      </c>
      <c r="O58" s="35"/>
    </row>
    <row r="59" s="1" customFormat="1" ht="32" customHeight="1" spans="1:15">
      <c r="A59" s="10">
        <v>56</v>
      </c>
      <c r="B59" s="24"/>
      <c r="C59" s="12" t="s">
        <v>149</v>
      </c>
      <c r="D59" s="13" t="s">
        <v>30</v>
      </c>
      <c r="E59" s="22" t="s">
        <v>150</v>
      </c>
      <c r="F59" s="10">
        <v>1600</v>
      </c>
      <c r="G59" s="10">
        <v>0</v>
      </c>
      <c r="H59" s="10">
        <v>1900</v>
      </c>
      <c r="I59" s="10">
        <v>600</v>
      </c>
      <c r="J59" s="14">
        <v>100</v>
      </c>
      <c r="K59" s="10">
        <v>0</v>
      </c>
      <c r="L59" s="10">
        <v>0</v>
      </c>
      <c r="M59" s="10">
        <f>SUM(F59:L59)</f>
        <v>4200</v>
      </c>
      <c r="N59" s="14">
        <f t="shared" ref="N58:N68" si="6">F59+G59+H59+J59+K59+L59</f>
        <v>3600</v>
      </c>
      <c r="O59" s="35"/>
    </row>
    <row r="60" s="1" customFormat="1" ht="32" customHeight="1" spans="1:15">
      <c r="A60" s="10">
        <v>57</v>
      </c>
      <c r="B60" s="24"/>
      <c r="C60" s="12" t="s">
        <v>151</v>
      </c>
      <c r="D60" s="13" t="s">
        <v>36</v>
      </c>
      <c r="E60" s="21" t="s">
        <v>152</v>
      </c>
      <c r="F60" s="10">
        <v>67500</v>
      </c>
      <c r="G60" s="10">
        <v>0</v>
      </c>
      <c r="H60" s="10">
        <v>7200</v>
      </c>
      <c r="I60" s="10">
        <v>0</v>
      </c>
      <c r="J60" s="14">
        <v>240</v>
      </c>
      <c r="K60" s="10">
        <v>213</v>
      </c>
      <c r="L60" s="10">
        <v>0</v>
      </c>
      <c r="M60" s="10" t="s">
        <v>20</v>
      </c>
      <c r="N60" s="14">
        <f t="shared" si="6"/>
        <v>75153</v>
      </c>
      <c r="O60" s="35"/>
    </row>
    <row r="61" s="1" customFormat="1" ht="32" customHeight="1" spans="1:15">
      <c r="A61" s="10">
        <v>58</v>
      </c>
      <c r="B61" s="24" t="s">
        <v>153</v>
      </c>
      <c r="C61" s="12" t="s">
        <v>154</v>
      </c>
      <c r="D61" s="13" t="s">
        <v>22</v>
      </c>
      <c r="E61" s="27" t="s">
        <v>155</v>
      </c>
      <c r="F61" s="10">
        <v>300</v>
      </c>
      <c r="G61" s="10">
        <v>200</v>
      </c>
      <c r="H61" s="10">
        <v>1350</v>
      </c>
      <c r="I61" s="10">
        <v>0</v>
      </c>
      <c r="J61" s="14">
        <v>0</v>
      </c>
      <c r="K61" s="10">
        <v>0</v>
      </c>
      <c r="L61" s="10">
        <v>0</v>
      </c>
      <c r="M61" s="10" t="s">
        <v>20</v>
      </c>
      <c r="N61" s="14">
        <f t="shared" si="6"/>
        <v>1850</v>
      </c>
      <c r="O61" s="35"/>
    </row>
    <row r="62" s="1" customFormat="1" ht="32" customHeight="1" spans="1:15">
      <c r="A62" s="10">
        <v>59</v>
      </c>
      <c r="B62" s="24"/>
      <c r="C62" s="12" t="s">
        <v>156</v>
      </c>
      <c r="D62" s="13" t="s">
        <v>25</v>
      </c>
      <c r="E62" s="21" t="s">
        <v>157</v>
      </c>
      <c r="F62" s="10">
        <v>280</v>
      </c>
      <c r="G62" s="10">
        <v>200</v>
      </c>
      <c r="H62" s="10">
        <v>1350</v>
      </c>
      <c r="I62" s="10">
        <v>0</v>
      </c>
      <c r="J62" s="14">
        <v>0</v>
      </c>
      <c r="K62" s="10">
        <v>0</v>
      </c>
      <c r="L62" s="10">
        <v>0</v>
      </c>
      <c r="M62" s="10" t="s">
        <v>20</v>
      </c>
      <c r="N62" s="14">
        <f t="shared" si="6"/>
        <v>1830</v>
      </c>
      <c r="O62" s="35"/>
    </row>
    <row r="63" s="1" customFormat="1" ht="32" customHeight="1" spans="1:15">
      <c r="A63" s="10">
        <v>60</v>
      </c>
      <c r="B63" s="24"/>
      <c r="C63" s="12" t="s">
        <v>158</v>
      </c>
      <c r="D63" s="13" t="s">
        <v>30</v>
      </c>
      <c r="E63" s="21" t="s">
        <v>159</v>
      </c>
      <c r="F63" s="10">
        <v>1700</v>
      </c>
      <c r="G63" s="10">
        <v>0</v>
      </c>
      <c r="H63" s="10">
        <v>1600</v>
      </c>
      <c r="I63" s="10">
        <v>600</v>
      </c>
      <c r="J63" s="14">
        <v>100</v>
      </c>
      <c r="K63" s="10">
        <v>0</v>
      </c>
      <c r="L63" s="14">
        <v>0</v>
      </c>
      <c r="M63" s="10">
        <f>J63+I63+H63+F63</f>
        <v>4000</v>
      </c>
      <c r="N63" s="14">
        <f t="shared" si="6"/>
        <v>3400</v>
      </c>
      <c r="O63" s="35"/>
    </row>
    <row r="64" s="1" customFormat="1" ht="32" customHeight="1" spans="1:15">
      <c r="A64" s="10">
        <v>61</v>
      </c>
      <c r="B64" s="24"/>
      <c r="C64" s="12" t="s">
        <v>160</v>
      </c>
      <c r="D64" s="13" t="s">
        <v>30</v>
      </c>
      <c r="E64" s="21" t="s">
        <v>161</v>
      </c>
      <c r="F64" s="10">
        <v>900</v>
      </c>
      <c r="G64" s="10">
        <v>0</v>
      </c>
      <c r="H64" s="10">
        <v>1600</v>
      </c>
      <c r="I64" s="10">
        <v>600</v>
      </c>
      <c r="J64" s="14">
        <v>0</v>
      </c>
      <c r="K64" s="10">
        <v>0</v>
      </c>
      <c r="L64" s="14">
        <v>0</v>
      </c>
      <c r="M64" s="10">
        <f>I64+H64+F64</f>
        <v>3100</v>
      </c>
      <c r="N64" s="14">
        <f>H64+F64</f>
        <v>2500</v>
      </c>
      <c r="O64" s="35"/>
    </row>
    <row r="65" s="1" customFormat="1" ht="32" customHeight="1" spans="1:15">
      <c r="A65" s="10">
        <v>62</v>
      </c>
      <c r="B65" s="24"/>
      <c r="C65" s="12" t="s">
        <v>162</v>
      </c>
      <c r="D65" s="13" t="s">
        <v>30</v>
      </c>
      <c r="E65" s="21" t="s">
        <v>163</v>
      </c>
      <c r="F65" s="10">
        <v>2680</v>
      </c>
      <c r="G65" s="10">
        <v>1200</v>
      </c>
      <c r="H65" s="10">
        <v>0</v>
      </c>
      <c r="I65" s="10">
        <v>500</v>
      </c>
      <c r="J65" s="14">
        <v>130</v>
      </c>
      <c r="K65" s="10">
        <v>0</v>
      </c>
      <c r="L65" s="10">
        <v>0</v>
      </c>
      <c r="M65" s="10">
        <f t="shared" ref="M63:M66" si="7">SUM(F65:L65)</f>
        <v>4510</v>
      </c>
      <c r="N65" s="14">
        <f t="shared" si="6"/>
        <v>4010</v>
      </c>
      <c r="O65" s="35"/>
    </row>
    <row r="66" s="1" customFormat="1" ht="32" customHeight="1" spans="1:15">
      <c r="A66" s="10">
        <v>63</v>
      </c>
      <c r="B66" s="24"/>
      <c r="C66" s="12" t="s">
        <v>164</v>
      </c>
      <c r="D66" s="13" t="s">
        <v>30</v>
      </c>
      <c r="E66" s="21" t="s">
        <v>165</v>
      </c>
      <c r="F66" s="10">
        <v>2600</v>
      </c>
      <c r="G66" s="10">
        <v>0</v>
      </c>
      <c r="H66" s="10">
        <v>1600</v>
      </c>
      <c r="I66" s="10">
        <v>600</v>
      </c>
      <c r="J66" s="14">
        <v>85</v>
      </c>
      <c r="K66" s="10">
        <v>0</v>
      </c>
      <c r="L66" s="10">
        <v>10</v>
      </c>
      <c r="M66" s="10">
        <f t="shared" si="7"/>
        <v>4895</v>
      </c>
      <c r="N66" s="14">
        <f t="shared" si="6"/>
        <v>4295</v>
      </c>
      <c r="O66" s="35"/>
    </row>
    <row r="67" s="1" customFormat="1" ht="32" customHeight="1" spans="1:15">
      <c r="A67" s="10">
        <v>64</v>
      </c>
      <c r="B67" s="24" t="s">
        <v>166</v>
      </c>
      <c r="C67" s="12" t="s">
        <v>167</v>
      </c>
      <c r="D67" s="13" t="s">
        <v>22</v>
      </c>
      <c r="E67" s="21" t="s">
        <v>168</v>
      </c>
      <c r="F67" s="10">
        <v>300</v>
      </c>
      <c r="G67" s="10">
        <v>200</v>
      </c>
      <c r="H67" s="10">
        <v>1350</v>
      </c>
      <c r="I67" s="10">
        <v>0</v>
      </c>
      <c r="J67" s="14">
        <v>0</v>
      </c>
      <c r="K67" s="10">
        <v>0</v>
      </c>
      <c r="L67" s="10">
        <v>0</v>
      </c>
      <c r="M67" s="10" t="s">
        <v>20</v>
      </c>
      <c r="N67" s="14">
        <f t="shared" si="6"/>
        <v>1850</v>
      </c>
      <c r="O67" s="35"/>
    </row>
    <row r="68" s="1" customFormat="1" ht="32" customHeight="1" spans="1:15">
      <c r="A68" s="10">
        <v>65</v>
      </c>
      <c r="B68" s="24"/>
      <c r="C68" s="12" t="s">
        <v>169</v>
      </c>
      <c r="D68" s="13" t="s">
        <v>25</v>
      </c>
      <c r="E68" s="21" t="s">
        <v>170</v>
      </c>
      <c r="F68" s="10">
        <v>280</v>
      </c>
      <c r="G68" s="10">
        <v>0</v>
      </c>
      <c r="H68" s="10">
        <v>0</v>
      </c>
      <c r="I68" s="10">
        <v>0</v>
      </c>
      <c r="J68" s="14">
        <v>0</v>
      </c>
      <c r="K68" s="10">
        <v>0</v>
      </c>
      <c r="L68" s="10">
        <v>0</v>
      </c>
      <c r="M68" s="10" t="s">
        <v>20</v>
      </c>
      <c r="N68" s="14">
        <f t="shared" si="6"/>
        <v>280</v>
      </c>
      <c r="O68" s="46"/>
    </row>
    <row r="69" s="1" customFormat="1" ht="32" customHeight="1" spans="1:15">
      <c r="A69" s="10">
        <v>66</v>
      </c>
      <c r="B69" s="24" t="s">
        <v>16</v>
      </c>
      <c r="C69" s="12" t="s">
        <v>171</v>
      </c>
      <c r="D69" s="41" t="s">
        <v>172</v>
      </c>
      <c r="E69" s="27" t="s">
        <v>173</v>
      </c>
      <c r="F69" s="10">
        <v>280</v>
      </c>
      <c r="G69" s="10">
        <v>0</v>
      </c>
      <c r="H69" s="10">
        <v>0</v>
      </c>
      <c r="I69" s="10">
        <v>0</v>
      </c>
      <c r="J69" s="14">
        <v>0</v>
      </c>
      <c r="K69" s="10">
        <v>0</v>
      </c>
      <c r="L69" s="10">
        <v>0</v>
      </c>
      <c r="M69" s="10" t="s">
        <v>20</v>
      </c>
      <c r="N69" s="14">
        <f t="shared" ref="N69:N74" si="8">F69+G69+H69+J69+K69+L69</f>
        <v>280</v>
      </c>
      <c r="O69" s="35"/>
    </row>
    <row r="70" s="1" customFormat="1" ht="32" customHeight="1" spans="1:15">
      <c r="A70" s="10">
        <v>67</v>
      </c>
      <c r="B70" s="24" t="s">
        <v>74</v>
      </c>
      <c r="C70" s="12" t="s">
        <v>174</v>
      </c>
      <c r="D70" s="41" t="s">
        <v>175</v>
      </c>
      <c r="E70" s="27" t="s">
        <v>176</v>
      </c>
      <c r="F70" s="10">
        <v>250</v>
      </c>
      <c r="G70" s="10">
        <v>0</v>
      </c>
      <c r="H70" s="10">
        <v>0</v>
      </c>
      <c r="I70" s="10">
        <v>0</v>
      </c>
      <c r="J70" s="14">
        <v>0</v>
      </c>
      <c r="K70" s="10">
        <v>0</v>
      </c>
      <c r="L70" s="10">
        <v>0</v>
      </c>
      <c r="M70" s="10" t="s">
        <v>20</v>
      </c>
      <c r="N70" s="14">
        <f t="shared" si="8"/>
        <v>250</v>
      </c>
      <c r="O70" s="35"/>
    </row>
    <row r="71" s="1" customFormat="1" ht="32" customHeight="1" spans="1:15">
      <c r="A71" s="10">
        <v>68</v>
      </c>
      <c r="B71" s="24" t="s">
        <v>93</v>
      </c>
      <c r="C71" s="12" t="s">
        <v>177</v>
      </c>
      <c r="D71" s="41" t="s">
        <v>178</v>
      </c>
      <c r="E71" s="27" t="s">
        <v>179</v>
      </c>
      <c r="F71" s="10">
        <v>250</v>
      </c>
      <c r="G71" s="10">
        <v>200</v>
      </c>
      <c r="H71" s="10">
        <v>1260</v>
      </c>
      <c r="I71" s="10">
        <v>0</v>
      </c>
      <c r="J71" s="14">
        <v>0</v>
      </c>
      <c r="K71" s="10">
        <v>0</v>
      </c>
      <c r="L71" s="10">
        <v>0</v>
      </c>
      <c r="M71" s="10" t="s">
        <v>20</v>
      </c>
      <c r="N71" s="14">
        <f t="shared" si="8"/>
        <v>1710</v>
      </c>
      <c r="O71" s="35"/>
    </row>
    <row r="72" s="1" customFormat="1" ht="32" customHeight="1" spans="1:15">
      <c r="A72" s="10">
        <v>69</v>
      </c>
      <c r="B72" s="24" t="s">
        <v>107</v>
      </c>
      <c r="C72" s="12" t="s">
        <v>180</v>
      </c>
      <c r="D72" s="41" t="s">
        <v>178</v>
      </c>
      <c r="E72" s="27" t="s">
        <v>181</v>
      </c>
      <c r="F72" s="10">
        <v>250</v>
      </c>
      <c r="G72" s="10">
        <v>0</v>
      </c>
      <c r="H72" s="10">
        <v>0</v>
      </c>
      <c r="I72" s="10">
        <v>0</v>
      </c>
      <c r="J72" s="14">
        <v>90</v>
      </c>
      <c r="K72" s="10">
        <v>0</v>
      </c>
      <c r="L72" s="10">
        <v>0</v>
      </c>
      <c r="M72" s="10" t="s">
        <v>20</v>
      </c>
      <c r="N72" s="14">
        <f t="shared" si="8"/>
        <v>340</v>
      </c>
      <c r="O72" s="35"/>
    </row>
    <row r="73" s="1" customFormat="1" ht="32" customHeight="1" spans="1:15">
      <c r="A73" s="10">
        <v>70</v>
      </c>
      <c r="B73" s="24"/>
      <c r="C73" s="12" t="s">
        <v>182</v>
      </c>
      <c r="D73" s="41" t="s">
        <v>175</v>
      </c>
      <c r="E73" s="27" t="s">
        <v>183</v>
      </c>
      <c r="F73" s="10">
        <v>250</v>
      </c>
      <c r="G73" s="10">
        <v>0</v>
      </c>
      <c r="H73" s="10">
        <v>0</v>
      </c>
      <c r="I73" s="10">
        <v>0</v>
      </c>
      <c r="J73" s="14">
        <v>0</v>
      </c>
      <c r="K73" s="10">
        <v>0</v>
      </c>
      <c r="L73" s="10">
        <v>0</v>
      </c>
      <c r="M73" s="10" t="s">
        <v>20</v>
      </c>
      <c r="N73" s="14">
        <f t="shared" si="8"/>
        <v>250</v>
      </c>
      <c r="O73" s="35"/>
    </row>
    <row r="74" s="1" customFormat="1" ht="32" customHeight="1" spans="1:15">
      <c r="A74" s="10">
        <v>71</v>
      </c>
      <c r="B74" s="24" t="s">
        <v>112</v>
      </c>
      <c r="C74" s="12" t="s">
        <v>184</v>
      </c>
      <c r="D74" s="41" t="s">
        <v>178</v>
      </c>
      <c r="E74" s="27" t="s">
        <v>185</v>
      </c>
      <c r="F74" s="10">
        <v>280</v>
      </c>
      <c r="G74" s="10">
        <v>0</v>
      </c>
      <c r="H74" s="10">
        <v>0</v>
      </c>
      <c r="I74" s="10">
        <v>0</v>
      </c>
      <c r="J74" s="14">
        <v>0</v>
      </c>
      <c r="K74" s="10">
        <v>0</v>
      </c>
      <c r="L74" s="10">
        <v>0</v>
      </c>
      <c r="M74" s="10" t="s">
        <v>20</v>
      </c>
      <c r="N74" s="14">
        <f t="shared" si="8"/>
        <v>280</v>
      </c>
      <c r="O74" s="35"/>
    </row>
    <row r="75" s="1" customFormat="1" ht="51" customHeight="1" spans="1:15">
      <c r="A75" s="42" t="s">
        <v>186</v>
      </c>
      <c r="B75" s="42"/>
      <c r="C75" s="43"/>
      <c r="D75" s="43"/>
      <c r="E75" s="43"/>
      <c r="F75" s="42"/>
      <c r="G75" s="42"/>
      <c r="H75" s="42"/>
      <c r="I75" s="42"/>
      <c r="J75" s="42"/>
      <c r="K75" s="42"/>
      <c r="L75" s="42"/>
      <c r="M75" s="42"/>
      <c r="N75" s="42"/>
      <c r="O75" s="42"/>
    </row>
    <row r="76" s="1" customFormat="1" customHeight="1" spans="1:15">
      <c r="A76" s="44"/>
      <c r="B76" s="45"/>
      <c r="C76" s="3"/>
      <c r="D76" s="4"/>
      <c r="E76" s="4"/>
      <c r="F76" s="44"/>
      <c r="G76" s="44"/>
      <c r="H76" s="44"/>
      <c r="I76" s="44"/>
      <c r="J76" s="47"/>
      <c r="K76" s="44"/>
      <c r="L76" s="44"/>
      <c r="M76" s="44"/>
      <c r="N76" s="44"/>
      <c r="O76" s="45"/>
    </row>
    <row r="77" s="1" customFormat="1" customHeight="1" spans="1:15">
      <c r="A77" s="44"/>
      <c r="B77" s="45"/>
      <c r="C77" s="3"/>
      <c r="D77" s="4"/>
      <c r="E77" s="4"/>
      <c r="F77" s="44"/>
      <c r="G77" s="44"/>
      <c r="H77" s="44"/>
      <c r="I77" s="44"/>
      <c r="J77" s="47"/>
      <c r="K77" s="44"/>
      <c r="L77" s="44"/>
      <c r="M77" s="44"/>
      <c r="N77" s="44"/>
      <c r="O77" s="45"/>
    </row>
  </sheetData>
  <sheetProtection password="CF78" sheet="1" objects="1"/>
  <autoFilter ref="A2:O75">
    <extLst/>
  </autoFilter>
  <mergeCells count="25">
    <mergeCell ref="A1:O1"/>
    <mergeCell ref="A75:O75"/>
    <mergeCell ref="A52:A53"/>
    <mergeCell ref="B3:B20"/>
    <mergeCell ref="B21:B26"/>
    <mergeCell ref="B27:B28"/>
    <mergeCell ref="B29:B34"/>
    <mergeCell ref="B35:B38"/>
    <mergeCell ref="B39:B40"/>
    <mergeCell ref="B41:B42"/>
    <mergeCell ref="B43:B54"/>
    <mergeCell ref="B55:B60"/>
    <mergeCell ref="B61:B66"/>
    <mergeCell ref="B67:B68"/>
    <mergeCell ref="B72:B73"/>
    <mergeCell ref="C52:C53"/>
    <mergeCell ref="D52:D53"/>
    <mergeCell ref="E52:E53"/>
    <mergeCell ref="G52:G53"/>
    <mergeCell ref="H52:H53"/>
    <mergeCell ref="I52:I53"/>
    <mergeCell ref="J52:J53"/>
    <mergeCell ref="K52:K53"/>
    <mergeCell ref="L52:L53"/>
    <mergeCell ref="O52:O53"/>
  </mergeCells>
  <conditionalFormatting sqref="C6">
    <cfRule type="duplicateValues" dxfId="0" priority="2"/>
  </conditionalFormatting>
  <conditionalFormatting sqref="C22">
    <cfRule type="duplicateValues" dxfId="0" priority="1"/>
  </conditionalFormatting>
  <conditionalFormatting sqref="C52">
    <cfRule type="duplicateValues" dxfId="0" priority="3"/>
  </conditionalFormatting>
  <conditionalFormatting sqref="C3:C5">
    <cfRule type="duplicateValues" dxfId="0" priority="7"/>
  </conditionalFormatting>
  <conditionalFormatting sqref="C7:C21">
    <cfRule type="duplicateValues" dxfId="0" priority="6"/>
  </conditionalFormatting>
  <conditionalFormatting sqref="C23:C51">
    <cfRule type="duplicateValues" dxfId="0" priority="5"/>
  </conditionalFormatting>
  <conditionalFormatting sqref="C54:C74">
    <cfRule type="duplicateValues" dxfId="0" priority="4"/>
  </conditionalFormatting>
  <pageMargins left="0.393055555555556" right="0.393055555555556" top="0.196527777777778" bottom="0.393055555555556" header="0" footer="0"/>
  <pageSetup paperSize="9" scale="79" fitToHeight="0" orientation="landscape" horizontalDpi="600"/>
  <headerFooter/>
  <rowBreaks count="1" manualBreakCount="1"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陵水黎族自治县（椰林镇）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慕、卿</cp:lastModifiedBy>
  <dcterms:created xsi:type="dcterms:W3CDTF">2024-08-07T07:46:00Z</dcterms:created>
  <dcterms:modified xsi:type="dcterms:W3CDTF">2024-09-04T09:34:18Z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F57CCE1233C74E35AA3878826CAF185F_13</vt:lpwstr>
  </property>
</Properties>
</file>