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0710"/>
  </bookViews>
  <sheets>
    <sheet name="预备项目" sheetId="4" r:id="rId1"/>
  </sheets>
  <definedNames>
    <definedName name="_xlnm._FilterDatabase" localSheetId="0" hidden="1">预备项目!$A$4:$II$158</definedName>
    <definedName name="_xlnm.Print_Titles" localSheetId="0">预备项目!$4:$4</definedName>
    <definedName name="_xlnm.Print_Area" localSheetId="0">预备项目!$A$1:$L$35</definedName>
  </definedNames>
  <calcPr calcId="144525"/>
</workbook>
</file>

<file path=xl/sharedStrings.xml><?xml version="1.0" encoding="utf-8"?>
<sst xmlns="http://schemas.openxmlformats.org/spreadsheetml/2006/main" count="1201" uniqueCount="567">
  <si>
    <t>附件2</t>
  </si>
  <si>
    <t>海南省2025年重大项目投资计划表（预备项目）</t>
  </si>
  <si>
    <t>单位：万元</t>
  </si>
  <si>
    <t>序号</t>
  </si>
  <si>
    <t>项目名称</t>
  </si>
  <si>
    <t>项目业主</t>
  </si>
  <si>
    <t>建设内容及规模</t>
  </si>
  <si>
    <t>建设地点</t>
  </si>
  <si>
    <t>资金来源</t>
  </si>
  <si>
    <t>开工时间</t>
  </si>
  <si>
    <t>竣工时间</t>
  </si>
  <si>
    <t>总投资</t>
  </si>
  <si>
    <t>2025年计划投资</t>
  </si>
  <si>
    <t>2025年工作计划</t>
  </si>
  <si>
    <t>申报单位</t>
  </si>
  <si>
    <t>合计</t>
  </si>
  <si>
    <t>一、产业发展</t>
  </si>
  <si>
    <t>（一）旅游业</t>
  </si>
  <si>
    <t>“亚龙湾旅游文化综合体”项目二期改造工程（AC-02地块）</t>
  </si>
  <si>
    <t>海南申亚置业有限公司</t>
  </si>
  <si>
    <t>项目总建筑面积约10万平方米，建设10栋建筑楼，并对原奥特莱斯项目进行结构加固、外立面幕墙、室内装饰、机电安装、设备更新等施工。</t>
  </si>
  <si>
    <t>三亚市-吉阳区</t>
  </si>
  <si>
    <t>社会投资</t>
  </si>
  <si>
    <t>2026年12月</t>
  </si>
  <si>
    <t>完成拆除工程，开展结构加固与改造、外立面装饰、机电安装、室内装修完成40%。</t>
  </si>
  <si>
    <t>三亚市</t>
  </si>
  <si>
    <t>三亚市崖州区中国历史文化名镇古城遗址线性空间保护与利用项目</t>
  </si>
  <si>
    <t>三亚市崖州区旅游和文化广电体育局</t>
  </si>
  <si>
    <t>项目主要开展古城墙遗址线路道路改造，沿线性空间的修缮类、保留类建筑风貌提升改造，整治类建筑的改造及部分拆除，沿古城墙遗址沿线公共开放空间改造，城门景观性复建改造，古城墙保护与展示。</t>
  </si>
  <si>
    <t>三亚市-崖州区</t>
  </si>
  <si>
    <t>政府投资</t>
  </si>
  <si>
    <t>推进前期工作，争取年内开工建设。</t>
  </si>
  <si>
    <t>文昌市月亮湾国际文旅综合体</t>
  </si>
  <si>
    <t>康思达（海南）投资有限公司</t>
  </si>
  <si>
    <t>项目建设全球海上运动综合体板块、国际海洋保护综合体板块、海洋论坛会展综合体板块。</t>
  </si>
  <si>
    <t>文昌市</t>
  </si>
  <si>
    <t>完成一期项目基础施工，其中包含全球海上运动综合体版块的国际人造浪中心、国际冲浪培训中心大楼、WSL总部大楼运营中心及海洋文化论坛综合体版块的国际海洋会议中心及酒店的基础施工。</t>
  </si>
  <si>
    <t>五指山热带雨林飞禽动物园项目</t>
  </si>
  <si>
    <t>新加坡Singco Unique公司</t>
  </si>
  <si>
    <t>项目分期建设，一期主要建设飞禽动物的天网、动物的笼舍、管护用房、游览道路、游客服务基础设施和绿化隔离带等。</t>
  </si>
  <si>
    <t>五指山市</t>
  </si>
  <si>
    <t>加快前期工作，并进行主体工程施工。</t>
  </si>
  <si>
    <t>海南热带雨林国家公园中心入口服务基地项目</t>
  </si>
  <si>
    <t>五指山市生态环境局</t>
  </si>
  <si>
    <t>项目总建筑面积为22000平方米。建设内容包含海南热带雨林国家公园文化科普基地、交通枢纽及生态停车场、海南热带雨林国家公园游客集散中心改造及配套设施、热带雨林周边村落保护和配套基础设施。</t>
  </si>
  <si>
    <t>2025年10月</t>
  </si>
  <si>
    <t>2027年12月</t>
  </si>
  <si>
    <t>海南猴岛索道升级改造项目</t>
  </si>
  <si>
    <t>海南三特索道有限公司</t>
  </si>
  <si>
    <t>项目建筑面积约10000平方米，对索道上站房和下站房在原址进行扩容改建，索道全长2138米，沿线10个支架在原址进行改建，同时对缆绳，轮毂，8人吊箱等全面换新。</t>
  </si>
  <si>
    <t>陵水黎族自治县</t>
  </si>
  <si>
    <t>2026年9月</t>
  </si>
  <si>
    <t>白沙黎族自治县万亩茶园产业小镇项目</t>
  </si>
  <si>
    <t>海南白沙农场集团有限公司</t>
  </si>
  <si>
    <t>项目主要建设茶园服务中心、茶乡黎韵博物馆、茶博园、茶园驿站、配套酒店、民宿、科普馆/地质科教园、汽车营地、陨石茶园、有机茶园、橡胶体验区、滨河景观区、田园体验区、森林保护区。</t>
  </si>
  <si>
    <t>白沙黎族自治县</t>
  </si>
  <si>
    <t>2028年12月</t>
  </si>
  <si>
    <t>推进前期工作，争取年内开工建设生态茶园项目。开展万亩有机茶园、茶叶采摘体验区、慢行步道、景观亭、生态茶示范基地等建设。</t>
  </si>
  <si>
    <t>（二）现代服务业</t>
  </si>
  <si>
    <t>浙商（海南自贸港）国际总部基地</t>
  </si>
  <si>
    <t>后生（海南）投资发展有限公司</t>
  </si>
  <si>
    <t>项目总建筑面积95.4万平方米，建设超级总部办公园区、金沙湾会客厅、活力共享花园街区、未来企业家人才社区。</t>
  </si>
  <si>
    <t>海口市-秀英区</t>
  </si>
  <si>
    <t>2030年6月</t>
  </si>
  <si>
    <t>完成三通一平，开工建设第一期的总部办公园区、未来企业家人才社区和活力共享花园街区。</t>
  </si>
  <si>
    <t>海口市</t>
  </si>
  <si>
    <t>海口汽车文化产业园</t>
  </si>
  <si>
    <t>海南海口汽车文化产业园有限公司</t>
  </si>
  <si>
    <t>项目一期总建筑面积94万平方米，建设汽车4S店、2S店、汽车超市、二手车中心。</t>
  </si>
  <si>
    <t>海口市-海口国家高新技术产业开发区</t>
  </si>
  <si>
    <t>2027年6月</t>
  </si>
  <si>
    <t>新海港城市智慧物流综合体项目一期</t>
  </si>
  <si>
    <t>海南港航物流有限公司</t>
  </si>
  <si>
    <t>项目建筑面积约14.5万平米，建设港园联运及仓储区、商贸物流区及冷链物流区。</t>
  </si>
  <si>
    <t>新海陆岛物流园区起步区工程项目(B包)</t>
  </si>
  <si>
    <t>海南新海陆岛物流有限公司</t>
  </si>
  <si>
    <t>项目建筑面积1.3万平方米，涵盖省农业农村厅“前推后移”功能检测检查中心、新能源车辆综合服务基地、综合指挥能源管理中心及配套设施等。</t>
  </si>
  <si>
    <t>2025年12月</t>
  </si>
  <si>
    <t>完成前期工作，争取年内开工建设。</t>
  </si>
  <si>
    <t>佳翔农工贸融合（三亚）示范园</t>
  </si>
  <si>
    <t>三亚市土地储备开发中心</t>
  </si>
  <si>
    <t>项目建筑面积约80000平方米。主要建设特色热带果蔬种植高质高效示范基地，智慧工厂综合功能区等。</t>
  </si>
  <si>
    <t>三亚市-天涯区</t>
  </si>
  <si>
    <t>加快前期工作，开展清表和土石方工程、基础开挖、地基基础建设、建筑建设至正负零。</t>
  </si>
  <si>
    <t>海南铭向国际标准厂房二期工程</t>
  </si>
  <si>
    <t>儋州建鹏钢业有限公司</t>
  </si>
  <si>
    <t>项目总建筑面积为71803.53平方米，建设2栋厂房、2栋仓库、1栋员工宿舍及1栋设备房。</t>
  </si>
  <si>
    <t>儋州市</t>
  </si>
  <si>
    <t>2026年1月</t>
  </si>
  <si>
    <t>澄迈县现代冷链物流项目</t>
  </si>
  <si>
    <t>海南澄迈交通控股有限公司</t>
  </si>
  <si>
    <t>项目新建冷库100000立方米、仓储20000平方米。</t>
  </si>
  <si>
    <t>澄迈县</t>
  </si>
  <si>
    <t>2027年8月</t>
  </si>
  <si>
    <t>完成施工准备工作，完成地下室建设。</t>
  </si>
  <si>
    <t>澄迈城投农业科创集散中心项目</t>
  </si>
  <si>
    <t>澄迈城市建设投资有限公司</t>
  </si>
  <si>
    <t>项目建设冷库仓储区、快递物流区、物流服务区、商业楼、消控室及其相关配套设施。</t>
  </si>
  <si>
    <t>2027年9月</t>
  </si>
  <si>
    <t>加快前期工作，进行主体工程施工。</t>
  </si>
  <si>
    <t>波波利文创商务区三期工程</t>
  </si>
  <si>
    <t>海南龙栖湾发展置业有限公司</t>
  </si>
  <si>
    <t>项目总建筑面积103881平方米，建设多栋商业建筑及配套服务用房、一栋21层旅馆及配套设施、地下室车库等。</t>
  </si>
  <si>
    <t>乐东黎族自治县</t>
  </si>
  <si>
    <t>完成商业部分基础、地下室施工，以及地上部分20%的工程进度。</t>
  </si>
  <si>
    <t>七坊镇麓湖南区商业项目</t>
  </si>
  <si>
    <t>海南中合丽湖旅游综合开发有限公司</t>
  </si>
  <si>
    <t>项目总建筑面积69100平方米。主要建设内容：商务办公、商业综合体、住宿服务、餐饮服务、园林景观、共享空间。</t>
  </si>
  <si>
    <t>白沙县七彩龙珠商业综合体建设项目</t>
  </si>
  <si>
    <t>海南松之光鸿瑞投资有限公司</t>
  </si>
  <si>
    <t>项目总建筑面积约47234.5平方米，主要建设品牌体验店、品牌直销购物中心、连锁便利店、主题商城、酒店、民宿、商务培训以及科教设施等。</t>
  </si>
  <si>
    <t>海南省新闻中心</t>
  </si>
  <si>
    <t>海南日报有限责任公司、海南广播电影电视传媒集团有限公司</t>
  </si>
  <si>
    <t>项目总建筑面积429894平方米，建设内容包括文化企业总部用房、省会城市公益服务和新闻发布大厅、融媒体中心业务技术用房、海南国际传播中心业务用房、文化传媒产业、版权交易中心及新兴数字产业用房，人防及配套管理用房等。</t>
  </si>
  <si>
    <t>海口市-美兰区</t>
  </si>
  <si>
    <t>2028年5月</t>
  </si>
  <si>
    <t>加快前期工作，并进行土石方开挖及基坑支护施工。</t>
  </si>
  <si>
    <t>海南省委宣传部</t>
  </si>
  <si>
    <t>（三）高新技术产业+制造业</t>
  </si>
  <si>
    <t>海口国家高新区琼粤产业园新质生产力产业中心及配套设施项目</t>
  </si>
  <si>
    <t>海口佳和项目管理有限公司</t>
  </si>
  <si>
    <t>项目主要建设：1.项目新建10条道路，道路总长度15.407公里，红线宽度20-60米。2.园区主干路和次干路交叉口增设20座交通信号灯和相应的监控及控制设备。3.园区电力提质改造，总长约18.113千米，服务和环境提质面积约121328.96平方米。4.美安二期范围内那内河改造。5.建设标准厂房3万平方米。</t>
  </si>
  <si>
    <t>2027年10月</t>
  </si>
  <si>
    <t>广东海南先进制造业合作产业园生产力创新聚集中心项目</t>
  </si>
  <si>
    <t>海口海高新园区运营管理有限公司</t>
  </si>
  <si>
    <t>项目一期建有10栋标准厂房、1栋人才公寓、1栋研发空间及商业配套等。</t>
  </si>
  <si>
    <t>高端药物制剂研发及生产基地</t>
  </si>
  <si>
    <t>海南全星制药有限公司</t>
  </si>
  <si>
    <t>项目主要建设心脑血管类、抗肿瘤类、首仿及改良型新药类、呼吸系统类、胃肠道类疾病及抗生素等产品生产基地。</t>
  </si>
  <si>
    <t>2029年7月</t>
  </si>
  <si>
    <t>芳香植物精油提取加工项目</t>
  </si>
  <si>
    <t>海南花卉市场有限公司</t>
  </si>
  <si>
    <t>项目主要建设芳香植物精油提取加工厂房、设备用房及其附属设施。</t>
  </si>
  <si>
    <t>2027年7月</t>
  </si>
  <si>
    <t>高性能涵道无人机装备研发制造和飞防服务体系智能化产业基地项目</t>
  </si>
  <si>
    <t>三亚崖州湾科技城管理局</t>
  </si>
  <si>
    <t>项目建设无人机智慧农业技术研发中心、生产制造基地、农业无人机学院、飞防服务与维保基地。</t>
  </si>
  <si>
    <t>三亚市-三亚崖州湾科技城</t>
  </si>
  <si>
    <t>2027年2月</t>
  </si>
  <si>
    <t>推进前期工作，争取年内开工建设，开展主体施工。</t>
  </si>
  <si>
    <t>可降解高端纸品绿色循环产业链项目（一期）</t>
  </si>
  <si>
    <t>海南金海浆纸业有限公司</t>
  </si>
  <si>
    <t>项目新建120万吨/年高档食品卡纸（可降解）、16万吨/年生活用纸、50万吨/年高档信息纸、80万吨化机浆。对金海PM2挖潜改造，产能由90万吨/年提升到150万吨/年；对自备电厂进行技改。配套建设GCC研磨、双氧水制备，乳胶制备，化机浆碱回收车间，中水回用系统等。</t>
  </si>
  <si>
    <t>项目全面开工并进行主体工程建设。</t>
  </si>
  <si>
    <t>申能海上绿色氢基能源示范项目</t>
  </si>
  <si>
    <t>海南申能新能源有限公司</t>
  </si>
  <si>
    <t>项目拟建一条年产9615吨绿氢电解制氢装置和一条年产5万吨绿色甲醇装置生产线，主要包括新建电解水制氢装置、5万吨/年绿色甲醇装置及配套原料和产品罐区、汽车装卸站、仓库、厂区外管、地面火炬、循环水场、全厂给排水管网、事故水池、雨水监控池、变配电站、机柜间等单元。</t>
  </si>
  <si>
    <t>主要完成场地平整、基础开挖、部分设备采购买。</t>
  </si>
  <si>
    <t>海南国际数据产业生态园项目</t>
  </si>
  <si>
    <t>一诺(海南)离岸数据投资管理有限公司</t>
  </si>
  <si>
    <t>项目建设AI算力中心区、数据加工区、园区智慧管理与服务中心和配套员工住宿用房。</t>
  </si>
  <si>
    <t>加快前期工作，启动建设AI算力中心区。</t>
  </si>
  <si>
    <t>文昌市蓬莱镇佳塘村盐岭建筑用玄武岩矿项目</t>
  </si>
  <si>
    <t>文昌市致通建设建设投资有限公司</t>
  </si>
  <si>
    <t>项目主要建设矿山开采系统、骨料加工系统、物流廊道输送系统、产业园系统及生产生活辅助设施、绿色矿山等。</t>
  </si>
  <si>
    <t>加快前期工作，开展矿山勘查、制订矿山出让方案、办理矿权审批和采矿许可证，组织矿权人编制矿山开发利用和保护方案。</t>
  </si>
  <si>
    <t>澄迈老城经济开发区芯耀PI芯片封装载板及高端芯片封测基板生产基地</t>
  </si>
  <si>
    <t>海南芯耀集成电路制造有限公司</t>
  </si>
  <si>
    <t>项目建设两条8-12吋年产16万片PI芯片封装载板及高端芯片封测基板生产线，主要设备是光刻机、显影机、干蚀刻机、真空镀设备、晶圆清洗机、化学镀设备、空中搬运系统等70台设备。</t>
  </si>
  <si>
    <t>加快前期工作，开展厂房租赁，设备购置及安装。</t>
  </si>
  <si>
    <t>海南（昌江）清洁能源高新技术产业园核电关联及新材料产业先导区标准化厂房建设项目（二期）</t>
  </si>
  <si>
    <t>海南清洁能源高新技术产业开发投资集团有限公司</t>
  </si>
  <si>
    <t>项目总建筑面积约60701.1平方米，主要建设5栋标准厂房、1栋4层的标准厂房、1栋8层的科研楼以及停车场工程、景观绿化工程等，并配套电气工程、给排水工程、暖通工程及消防工程等。</t>
  </si>
  <si>
    <t>昌江黎族自治县</t>
  </si>
  <si>
    <t>推进前期工作，争取年内开工建设，开展基础工程施工。</t>
  </si>
  <si>
    <t>海南田野生物科技有限责任公司食品工厂</t>
  </si>
  <si>
    <t>海南田野生物科技有限责任公司</t>
  </si>
  <si>
    <t>项目建设冷库、常温仓库、椰子产品车间、糖浆类产品车间、办公楼+研发实验室等。</t>
  </si>
  <si>
    <t>琼中黎族苗族自治县</t>
  </si>
  <si>
    <t>开展地夯、围墙及部分厂房建设。</t>
  </si>
  <si>
    <t>（四）热带高效农业产业</t>
  </si>
  <si>
    <t>演海村乡村振兴建设项目</t>
  </si>
  <si>
    <t>海口市美兰区旅游投资发展有限公司</t>
  </si>
  <si>
    <t>项目主要包括新建生蚝农夫市集和生蚝产业户外宣传区，提升改造生蚝养殖区和曲口渡口，修复海岸线58195平方米，提升改造村庄道路96738平方米，新建生态停车场和村庄地下综合管网、污水处理设施、“平急两用”服务设施等。</t>
  </si>
  <si>
    <t>海口市-江东新区</t>
  </si>
  <si>
    <t>完成前期工作，开展厂区扩建工程施工。</t>
  </si>
  <si>
    <t>三亚市崖州区绿色生态循环肉牛繁育示范基地建设项目（二期）</t>
  </si>
  <si>
    <t>三亚琼崖农业发展有限公司</t>
  </si>
  <si>
    <t>项目建筑面积为40520平方米，建设生产区、隔离区、加工区、生产办公区。</t>
  </si>
  <si>
    <t>完成前期工作，开展桩基及土方施工。</t>
  </si>
  <si>
    <t>海南儋州绿色健康创新科技园区</t>
  </si>
  <si>
    <t>成都中瑞泰富投资有限公司</t>
  </si>
  <si>
    <t>项目主要构建绿色健康热带种质扩繁集群、绿色健康食品/保健品加工集群、绿色健康产业实训集群、绿色健康热带种质科研集群、绿色健康疗愈/度假集群等六大业态集群。</t>
  </si>
  <si>
    <t>主要完成用地规划审批及城镇开发边界调整，争取年内开工建设。</t>
  </si>
  <si>
    <t>海南东方感恩国际渔港建设项目</t>
  </si>
  <si>
    <t>东方乡村振兴投资有限公司</t>
  </si>
  <si>
    <t>项目建设渔港基础设施工程、感恩河生态修复工程、产业配套设施工程。</t>
  </si>
  <si>
    <t>东方市</t>
  </si>
  <si>
    <t>政府+社会合作模式</t>
  </si>
  <si>
    <t>开展项目前期工作，施工单位进场进行基础施工。</t>
  </si>
  <si>
    <t>澄迈县新兴中心渔港工程项目</t>
  </si>
  <si>
    <t>澄迈县农业农村局</t>
  </si>
  <si>
    <t>项目新建配套码头16个，其中卸鱼泊4个，物资泊位5个，加冰泊位3个，执法泊位2个，冷藏运输船、供油泊位各1个，港区道路及场地7.12万平方米，综合楼1011.92平方米。</t>
  </si>
  <si>
    <t>澄迈县桥头镇现代渔业三产融合示范区建设项目</t>
  </si>
  <si>
    <t>澄迈县桥头镇人民政府</t>
  </si>
  <si>
    <t>项目新建浮筒式渔业码头1个、平整渔民生产保障区1处、露营基地、生态旅游停车场、旅游公厕1间、玉包红色研学基地、道路修补改造4100米、对5个自然村进行立面改造和人居环境整治。</t>
  </si>
  <si>
    <t>昌江县十月田镇垦地融合造大田土地综合整治项目（二期）</t>
  </si>
  <si>
    <t>海垦（昌江）垦地融合开发有限公司</t>
  </si>
  <si>
    <t>项目包含平整工程、灌溉与排水工程、田间道路工程及其他配套建筑物工程。</t>
  </si>
  <si>
    <t>2025年11月</t>
  </si>
  <si>
    <t>二、民生公共服务</t>
  </si>
  <si>
    <t>海口市滨江新城三期首开区城中村改造项目</t>
  </si>
  <si>
    <t>海口琼山城市更新建设发展有限公司</t>
  </si>
  <si>
    <t>项目主要建设保障性安置住房181240平方米，保障性安置商业9265平方米及室外配套设施建设；配套公服用房54794平方米。</t>
  </si>
  <si>
    <t>海口市-琼山区</t>
  </si>
  <si>
    <t>2030年10月</t>
  </si>
  <si>
    <t>加快前期工作，完成项目地基开挖等。</t>
  </si>
  <si>
    <t>海口市龙华区丁村片区城中村改造项目（二期）</t>
  </si>
  <si>
    <t>海口龙华城投项目管理有限公司</t>
  </si>
  <si>
    <t>项目主要建设：1、安置房建设工程，拟在丁村南片区建设安置房，两个地块建筑总面积254220平方米。2、道路工程，包含4条道路，总长度为1.867公里，其中2条城市次干路、2条城市支路。</t>
  </si>
  <si>
    <t>海口市-龙华区</t>
  </si>
  <si>
    <t>2029年10月</t>
  </si>
  <si>
    <t>对城中村进行拆除，对安置房地块进行场地清理、土方清运、基坑开挖、主体结构施工等。</t>
  </si>
  <si>
    <t>海口市秀英区五源河片区（式金村）城中村改造项目</t>
  </si>
  <si>
    <t>海口市秀英区城市更新建设发展有限公司</t>
  </si>
  <si>
    <t>项目拟通过房屋征收、建筑拆除、整理等方式进行改造。改造内容包括：新规划回迁安置及村集体留用物业、住宅及商住混合经营性建筑、公园绿地及城市道路等。</t>
  </si>
  <si>
    <t>2028年11月</t>
  </si>
  <si>
    <t>完成项目范围内的征地、拆迁、安置、补偿工作以及贯通路网，完善城市路网体系、完善基础设施配套等其他一级开发工作。</t>
  </si>
  <si>
    <t>海南柏林科技大学</t>
  </si>
  <si>
    <t>北京新高教文化发展有限公司</t>
  </si>
  <si>
    <t>项目建设1栋教学楼、1栋大数据与图文信息中心楼、1栋体育中心、1栋国际学术交流中心、2栋国际人才公寓、1栋师生服务中心。</t>
  </si>
  <si>
    <t>2026年10月</t>
  </si>
  <si>
    <t>广东海南先进制造业合作产业园保障性租赁住房项目（三期）</t>
  </si>
  <si>
    <t>项目总建筑面积10.26万平方米，建设包括9栋17层保障性租赁住房，设置保障性租赁住房948套。并建设机动车停车位644个。</t>
  </si>
  <si>
    <t>广东海南先进制造业合作产业园保障性租赁住房项目（二期）</t>
  </si>
  <si>
    <t>项目总建筑面积4.17万平方米，建设保障性租赁住房约456余套，以及相关配套设施建筑。</t>
  </si>
  <si>
    <t>2027年3月</t>
  </si>
  <si>
    <t>三亚航院新校区建设项目</t>
  </si>
  <si>
    <t>项目建设教学实训用房、图书馆、室内体育用房、校级办公用房、大学生活动用房、学生宿舍、单身教师宿舍、食堂、后勤及附属用房等。</t>
  </si>
  <si>
    <t>三亚市-三亚市育才生态区</t>
  </si>
  <si>
    <t>2028年7月</t>
  </si>
  <si>
    <t>三亚中心医院改扩建项目(二期)</t>
  </si>
  <si>
    <t>三亚中心医院（海南省第三人民医院、三亚中心医院医疗集团总院）</t>
  </si>
  <si>
    <t>项目拟拆除一期用地内现有建筑，新建1栋内科住院及门诊医技综合楼、二期地下室、1栋发热门诊、1个医疗区能源中心。</t>
  </si>
  <si>
    <t>2028年2月</t>
  </si>
  <si>
    <t>完成现有建筑拆除，同步开展发热门诊、内科住院及门诊医技综合楼的基坑支护及开挖工作。</t>
  </si>
  <si>
    <t>三亚中心医院改扩建项目(一期)</t>
  </si>
  <si>
    <t>项目主要建设：1、拆除工程，拟对原建筑裙楼部分进行拆除，拆除建筑面积约为2140平方米。2、拟对建筑进行加固，加固建筑面积约20183平方米。3、拟对建筑进行改造及恢复，改造建筑面积约20183平方米。</t>
  </si>
  <si>
    <t>2026年4月</t>
  </si>
  <si>
    <t>三亚市崖州区梅山烈士陵园改扩建与提升（三园合一）项目</t>
  </si>
  <si>
    <t>三亚市崖州区退役军人事务局</t>
  </si>
  <si>
    <t>项目总建筑面积8700平方米。项目包括革命烈士陵园的改造提升、革命展馆的建设工程。</t>
  </si>
  <si>
    <t>2026年7月</t>
  </si>
  <si>
    <t>加快前期工作，开工并完成地下建设内容和部分地上建设内容。</t>
  </si>
  <si>
    <t>海南西部技师学院</t>
  </si>
  <si>
    <t>洋浦经济开发区高级技工学校</t>
  </si>
  <si>
    <t>项目主要建设1栋公共实训基地、1栋主教学楼、1栋汽车工程实训楼、1栋机电专业实训楼、1栋物流经贸系实训楼、1栋食堂、2栋宿舍楼、1座地下室、1座门卫室。</t>
  </si>
  <si>
    <t>完成项目前期工作，并完成征拆及主体工程开工。</t>
  </si>
  <si>
    <t>儋州滨海华康医院暨养老服务综合项目</t>
  </si>
  <si>
    <t>儋州滨海康华医院有限公司</t>
  </si>
  <si>
    <t>项目总建筑面积16650平方米，建设内容包括：各门诊科室以及院区设立的普惠制养老院80张住院床位，住院区域及住院床位298张。</t>
  </si>
  <si>
    <t>2026年8月</t>
  </si>
  <si>
    <t>琼海市公益性公墓及殡仪馆项目</t>
  </si>
  <si>
    <t>琼海市城市投资运营有限公司</t>
  </si>
  <si>
    <t>项目包含7个子项目，分别是4个公墓、1座殡仪馆、1个烈士陵园及周边规划路。</t>
  </si>
  <si>
    <t>琼海市</t>
  </si>
  <si>
    <t>完成项目前期工作，并完成琼海市东太公墓、琼海市东太殡仪馆招标开工。</t>
  </si>
  <si>
    <t>琼海市养老服务工程</t>
  </si>
  <si>
    <t>项目包括彬村山敬老院改扩建工程、嘉积镇敬老院扩建项目、长坡镇敬老院扩建项目、琼海市养老综合服务中心建设项目、保利养老服务站装修项目、敬老院适老化改造项目和龙江镇敬老院室外配套工程。</t>
  </si>
  <si>
    <t>海南生态软件园iSchool新校区项目</t>
  </si>
  <si>
    <t>海南正光投资有限公司</t>
  </si>
  <si>
    <t>项目总建筑面积约为268000平方米，建设教学楼、艺术中心、体育中心、学生公寓、学生食堂、多功能楼、各类室外运动场地等。</t>
  </si>
  <si>
    <t>澄迈县金江交通枢纽项目</t>
  </si>
  <si>
    <t>项目建设客运枢纽、货运转运、农产展销、商务配套、邻里服务设施。</t>
  </si>
  <si>
    <t>澄迈县澄迈中学高中部项目（一期）</t>
  </si>
  <si>
    <t>老城开发控股公司</t>
  </si>
  <si>
    <t>项目总建筑面积38496平方米，建设1栋教学楼、1栋办公综合楼、1栋食堂楼、4栋学生宿舍楼、1栋设备房，配套建设1座游泳池，以及运动场、道路、室外广场、绿化、校门、围墙和室外给排水、电气、消防等工程。</t>
  </si>
  <si>
    <t>澄迈县金江镇主城区基层医疗卫生机构异地新建项目</t>
  </si>
  <si>
    <t>澄迈县卫生健康委员会</t>
  </si>
  <si>
    <t>项目异地建设金江镇卫生院、澄城社区卫生服务中心，其中金江镇卫生院异地新建业务用房4121平方米，澄城社区卫生服务中心异地新建业务用房4020平方米。</t>
  </si>
  <si>
    <t>昌江黎族自治县木棉实验中学建设项目</t>
  </si>
  <si>
    <t>昌江黎族自治县教育局</t>
  </si>
  <si>
    <t>项目总建筑面积56920平方米，建设1栋高中教学楼，1栋高中宿舍楼，1栋高中食堂，1栋图书馆行政综合楼，1栋初中教学楼，1栋初中食堂，建设内容包括；给排水、供电、供气、道路、围墙、绿化等基础设施。</t>
  </si>
  <si>
    <t>海南中泰科技学院校园建设项目</t>
  </si>
  <si>
    <t>海南中泰教育集团有限公司</t>
  </si>
  <si>
    <t>项目建筑面积258000平方米，建设教学楼、图书馆、实验楼、会堂、体育馆、食堂、学生宿舍、教师公寓等教学生活设施。</t>
  </si>
  <si>
    <t>2027年4月</t>
  </si>
  <si>
    <t>完成土地出让，开展项目前期工作，推动项目开工建设。完成项目建设进度30％。</t>
  </si>
  <si>
    <t>三亚理工职业学院乐东校区项目</t>
  </si>
  <si>
    <t>执迅科技（上海）有限公司</t>
  </si>
  <si>
    <t>项目建设10栋教学楼和宿舍等办学设施、人才引进、校园配套工程建设等。</t>
  </si>
  <si>
    <t>海南省琼中县第二高中学校建设项目</t>
  </si>
  <si>
    <t>琼中黎族苗族自治县教育局</t>
  </si>
  <si>
    <t>项目总建筑面积为37257平方米，建设主体建筑以及操场、室外运动场地等。</t>
  </si>
  <si>
    <t>中国（海南）南海博物馆二期</t>
  </si>
  <si>
    <t>中国（海南）南海博物馆</t>
  </si>
  <si>
    <t>项目总建筑面积100400平方米，主要建设博物馆陈列展览用房、科普教育用房、配套服务用房、业务用房、科研用房等。</t>
  </si>
  <si>
    <t>海南省旅游和文化广电体育厅</t>
  </si>
  <si>
    <t>海南省旅游学校产教融合实训楼</t>
  </si>
  <si>
    <t>海南省旅游学校</t>
  </si>
  <si>
    <t>项目总建筑面积为15900.12平方米，建设产教融合实训楼，布置停车位94个，建设内容包括土建工程、装饰工程、给排水工程、电气工程、消防工程、通风空调及室内外配套和附属工程等。</t>
  </si>
  <si>
    <t>2027年11月</t>
  </si>
  <si>
    <t>完成前期工作，争取11月进场施工。</t>
  </si>
  <si>
    <t>海口永兴教育园区项目</t>
  </si>
  <si>
    <t>海南省教育厅</t>
  </si>
  <si>
    <t>项目拟建设海南省酒店管理学校、海南省信息技术学校、海南卫生健康职业学院永兴校区、海南体育职业技术学院、海南省交通学校等5所学校和海南省教育研训基地项目、省农业学校新实习农场以及园区路网管网等配套附属设施；预留发展用地主要建设独立法人中外合作办学机构、境外理工农医类高水平大学独立办学或优质民办高校，同步谋划国际人才社区、商业配套、普通中小学等配套项目。</t>
  </si>
  <si>
    <t>海南大学自贸港数据安全科创中心项目</t>
  </si>
  <si>
    <t>海南大学</t>
  </si>
  <si>
    <t>项目总建筑面积68370平方米，建设1栋自贸港数据安全科创中心、数据安全科技创新平台、社会服务平台、自贸港网络安全靶场、网络安全态势感知实验室、国际学术交流中心、成果转化平台等六大平台及信息中心（公共计算资源）等配套用房。</t>
  </si>
  <si>
    <t>海南师范大学桂林洋校区基础设施配套项目</t>
  </si>
  <si>
    <t>海南师范大学</t>
  </si>
  <si>
    <t>项目建设桂林洋校区二期道路及配套工程，建设内容包括道路工程、桥涵工程、给排水工程、电力（管线）工程、照明工程、交通工程、通信工程、开闭所、水系园林工程、风雨长廊工程、围墙工程、污水系统改造及生态停车场等。</t>
  </si>
  <si>
    <t>海南大学崖州湾科教园学生宿舍项目</t>
  </si>
  <si>
    <t>项目总建筑面积约70980平方米，建设6栋学生宿舍楼和2栋食堂。</t>
  </si>
  <si>
    <t>海南师范大学桂林洋校区理科大楼项目</t>
  </si>
  <si>
    <t>项目总建筑面积约60500平方米，建设教室、实验实习用房、院系及教师办公用房、后勤及附属用房、生物多样性教学陈列用房等，建设内容包括土建工程、装修工程、安装工程等，同步配套建设人防工程及室外给排水、电气、停车位、道路、绿化等。</t>
  </si>
  <si>
    <t>海南师范大学科研创新中心项目</t>
  </si>
  <si>
    <t>项目总建筑面积60000平方米，建设各类科研平台。同时配套建设相应的室内外给排水、电气、停车位、道路、绿化等设施工程。</t>
  </si>
  <si>
    <t>海南师范大学桂林洋校区综合体育馆项目</t>
  </si>
  <si>
    <t>项目总建筑面积44300平方米，其中室内游泳馆、多功能综合体育馆。主要建设内容为建筑主体土建、安装工程及室内外水电、道路铺装、绿化等附属工程。</t>
  </si>
  <si>
    <t>海南师范大学海南省教师发展协同创新实验基地项目</t>
  </si>
  <si>
    <t>项目总建筑面积约42000平方米，建设五大主要功能区分别为海南省教师发展培训及技能考核中心、智慧教育创新及协同发展中心、数据科学与智慧教育实验室、海南省教育大数据中心、教育成果展示及交流中心，并同步配套建设相应的室内外给排水、电气、停车位、道路、绿化等设施工程。</t>
  </si>
  <si>
    <t>海南软件职业技术学院官塘新校区配套校舍及基础设施(一期)项目</t>
  </si>
  <si>
    <t>海南软件职业技术学院</t>
  </si>
  <si>
    <t>项目总建筑面积约14922.5平方米，建设学生食堂1号、大学生活动中心1号、室外运动场地、室外体育看台遮阳棚及室外连廊、地下非机动车库（含人防工程）、校园道路等。</t>
  </si>
  <si>
    <t>推进前期工作，争取年内开工建设，完成征地拆迁、实施场地三通一平工作。</t>
  </si>
  <si>
    <t>海南师范大学桂林洋校区综合服务楼项目</t>
  </si>
  <si>
    <t>项目总建筑面积约25000平方米，建设一站式服务中心、后勤服务中心、档案馆库房、对外服务用房、办会和技术用房等。</t>
  </si>
  <si>
    <t>海南大学大学生艺术活动中心项目</t>
  </si>
  <si>
    <t>项目总建筑面积约12000平方米，主要建设内容800-1000座的综合厅以及合唱排演厅、交响乐（民乐）排演厅、舞蹈排演厅、美术创作展示厅、设计创作展示厅、戏剧影视演播厅等多功能小厅。</t>
  </si>
  <si>
    <t>海南大学儋州校区大学生活动中心项目</t>
  </si>
  <si>
    <t>项目总建筑面积约8000平方米，主要建设多功能厅、社团活动室、艺术创作厅、综合排练厅、展览厅、报告厅、演播厅、学术交流与休闲共享空间等活动用房、办公管理用房、设备及辅助用房等。</t>
  </si>
  <si>
    <t>海南医学院第二附属医院国际移植科学研究中心项目</t>
  </si>
  <si>
    <t>海南医学院第二附属医院</t>
  </si>
  <si>
    <t>项目新建总建筑面积为79330平方米，建设住院楼、门诊综合楼、科教楼、氧气站、门卫以及地下车库（含人防工程）等。</t>
  </si>
  <si>
    <t>2028年9月</t>
  </si>
  <si>
    <t>海南省卫生健康委员会</t>
  </si>
  <si>
    <t>海南医学院第二附属医院国家重大传染病防治基地（海南）项目</t>
  </si>
  <si>
    <t>项目总建筑面积66734平方米，建设医疗业务用房、大型医用设备用房、科研业务用房、教学业务用房、物资储备用房、地下车库及人防工程等，同步实施室外配套工程，并购置378台设备。</t>
  </si>
  <si>
    <t>2028年6月</t>
  </si>
  <si>
    <t>海南医学院第二附属医院乌石分院项目</t>
  </si>
  <si>
    <t>项目总建筑面积55697平方米，建设门急诊医技综合楼、住院楼、保障用房、综合楼、地下车库及人防等，同步建设室外配套工程。</t>
  </si>
  <si>
    <t>2028年3月</t>
  </si>
  <si>
    <t>海南警察学院（省综合训练基地）二期项目</t>
  </si>
  <si>
    <t>海南警察学院（筹）</t>
  </si>
  <si>
    <t>项目总建筑面积约155318.10平方米，主要建设在职训练基地和警犬训练基地等。</t>
  </si>
  <si>
    <t>海南省公安厅</t>
  </si>
  <si>
    <t>海南省荣军优抚医院项目</t>
  </si>
  <si>
    <t>海南省退役军人事务厅</t>
  </si>
  <si>
    <t>该项目拟建设三级康复医院，设置床位500张，新建总建筑面积58060平方米，主要设置医疗七项用房（含康复用房）、大型医用设备用房、地下停车库及人防工程等。</t>
  </si>
  <si>
    <t>海南省保亭黎族苗族自治县</t>
  </si>
  <si>
    <t>海南热带雨林国家公园自然博物馆项目</t>
  </si>
  <si>
    <t>海南省林业局</t>
  </si>
  <si>
    <t>项目总建筑面积约30000平方米，建设陈列展览区、藏品库区、公共空间、办公及配套用房等。</t>
  </si>
  <si>
    <t>海南省直属林场保护区森林火险区综合治理项目</t>
  </si>
  <si>
    <t>项目主要建设预警监测工程、高山林火视频监控、重点要道进山入口火源管理、无人机巡查巡护、队伍能力建设，新建物资储备库11座2440立方米，防灭火基础设施工程和附属工程等。</t>
  </si>
  <si>
    <t>文昌市
琼海市
万宁市
陵水黎族自治县</t>
  </si>
  <si>
    <t>推进前期工作，推动土建工程开工并进行设备购置。</t>
  </si>
  <si>
    <t>海南省检验检测研究院建设项目</t>
  </si>
  <si>
    <t>海南省检验检测研究院</t>
  </si>
  <si>
    <t>项目主要建设食品检验检测中心、药品检验中心、医疗器械检测中心、特种设备检验中心、计量测试中心、产品质量检验中心、标准与信息中心、食品审评中心8个中心及热带果蔬质量与安全国家市场监管重点实验室、降解材料质量安全评价与研究国家市场监管重点实验室2个国家重点实验室实验用房、实验配套用房、管理用房、保障用房、地下人防及地下车库。</t>
  </si>
  <si>
    <t>推进前期工作，争取按期开工建设。</t>
  </si>
  <si>
    <t>海南省市场监督管理局</t>
  </si>
  <si>
    <t>三、低碳、生态环保项目</t>
  </si>
  <si>
    <t>海口市龙华区环卫基地（含转运站）</t>
  </si>
  <si>
    <t>海口市城市管理局</t>
  </si>
  <si>
    <t>主要建设内容包括：1、地上公园工程包括土方工程、绿化工程、园路铺装、景观小品及海绵城市设施等；2、地下生活垃圾转运站工程包括一座全地下式大型I类生活垃圾转运站，生活垃圾转运规模1000吨/天。</t>
  </si>
  <si>
    <t>完成前期工作，开展征地拆迁、青苗补偿、地块清表。</t>
  </si>
  <si>
    <t>海口市琼山区资源循环基地项目</t>
  </si>
  <si>
    <t>海口辉邦项目管理有限公司</t>
  </si>
  <si>
    <t>项目包括：1.生活垃圾转运站一座，分二期建设，近期生活垃圾转运设计规模600吨/天，远期生活垃圾转运设计规模800吨/天、可回收物质规模200吨/天；2.建筑垃圾调配场一座，建设规模为20万吨/年；3.建设建筑垃圾消纳场一座。</t>
  </si>
  <si>
    <t>三亚市生活垃圾转运站升级改扩建</t>
  </si>
  <si>
    <t>三亚市住房和城乡建设局</t>
  </si>
  <si>
    <t>项目共涉及10个生活垃圾转运站，其中临春河垃圾转运站、鹿回头垃圾转运站、高新路垃圾转运站、大出水垃圾中转站、金鸡岭垃圾中转站、马岭垃圾中转站为改建项目；梅山垃圾中转站、中心渔港垃圾中转站、凤凰垃圾中转站为扩建项目；育才垃圾中转站为新建项目。</t>
  </si>
  <si>
    <t>三亚市-市辖区</t>
  </si>
  <si>
    <t>琼海市农村生活污水治理工程</t>
  </si>
  <si>
    <t>琼海市水务投资运营管理有限公司</t>
  </si>
  <si>
    <t>项目新建470座集中式资源化设施、38座分散式污水处理设施及5座污水提升泵站，新建化粪池1005座，化粪池改造1124座，修建检查井φ1000及φ450的检查井约13483座，路面拆除及恢复等管网配套工程。</t>
  </si>
  <si>
    <t>完成前期工作，争取12月进场施工。</t>
  </si>
  <si>
    <t>澄迈县农村污水治理工程项目（二期）</t>
  </si>
  <si>
    <t>澄迈县水务局</t>
  </si>
  <si>
    <t>项目新建污水管道总长度为189373米，新建集中污水处理站35座，新建分散式污水处理站2座，新建污水收集槽4189座，新建化粪池849座，改造化粪池836座。</t>
  </si>
  <si>
    <t>澄迈县金江县城污水处理厂扩建三期工程</t>
  </si>
  <si>
    <t>项目对澄迈县金江县城污水处理厂进行扩建，新增2万吨/日处理规模。</t>
  </si>
  <si>
    <t>海南省临高县临城镇老城区污水提质增效工程</t>
  </si>
  <si>
    <t>临高县水务项目建设管理中心</t>
  </si>
  <si>
    <t>项目包含市政管道畅通工程、市政管道雨污分流完善工程以及智慧管网平台建设工程。1、市政管道畅通工程，管道开挖修复长度4.9千米，非开挖修复长度2.7千米；管道清游13706.34立方米；错混接改造新建污水管道1.22千米；管网附属设施：截流井封堵16座，三池修复150座，三池新建60座，改建沉泥井450座。2、市政管道雨污分流完善工程，新建市政污水管道39.53千米,原位换管5.68千米。3、智慧管网平台建设。</t>
  </si>
  <si>
    <t>临高县</t>
  </si>
  <si>
    <t>海尾现代智慧渔业产业园尾水处理工程</t>
  </si>
  <si>
    <t>昌江黎族自治县乡村振兴投资发展有限公司</t>
  </si>
  <si>
    <t>项目拟建设取水口及排水口。1、取水口：昌江县现代智慧渔业产业园养殖用水取水口离岸1500米及2300米两处，水深约10米。2、排水口：昌江县现代智慧渔业产业园养殖尾水排放口离岸距离约3680米（水深约20.4米）及4200米（水深约25.5米）。</t>
  </si>
  <si>
    <t>海南省东部沿海防护林国土绿化示范项目</t>
  </si>
  <si>
    <t>项目建设总面积234923.78亩。其中，灾损林修复135748.47亩，中幼林抚育42563.77亩，退化林修复51534.86亩，低产低效林改造3808.93亩，人工造林1267.75亩；作业便道38.24公里；蓄水池274个。</t>
  </si>
  <si>
    <t>海南省文昌市海南岛沿海防护林建设项目</t>
  </si>
  <si>
    <t>海南省岛东林场</t>
  </si>
  <si>
    <t>项目包括红树林恢复、二级基干林带建设、三级基干林带建设、纵深沿海防护林建设等三部分建设内容。其中，红树林恢复，规划建设总面积3354.3亩。二级基干林带建设规划建设总面积25002.9亩。三级基干林带建设规划建设总面积36064.7亩。纵深沿海防护林建设规划建设总面积93116.3亩。</t>
  </si>
  <si>
    <t>完成前期工作并开展沿海防护林修复施工。</t>
  </si>
  <si>
    <t>海南省8市县（海口，儋州，万宁，乐东，东方，昌江，澄迈，临高）海南岛沿海防护林建设项目</t>
  </si>
  <si>
    <t>项目包括红树林恢复、二级基干林带建设、三级基干林带建设、纵深沿海防护林建设。具体为：二级基干林带建设规划建设总面积34987.0亩，其中，灾损林修复28570.9亩，人工造乔木林998.9亩，退化林修复5417.2亩。三级基干林带建设规划建设总面积6584.0亩，其中，灾损林修复5511.7亩，人工造乔木林106.6亩，退化林修复965.7亩。纵深沿海防护林建设规划建设总面积589.5亩，均为灾损林修复。</t>
  </si>
  <si>
    <t>海口市
儋州市
万宁市
东方市
澄迈县
临高县
昌江黎族自治县
乐东黎族自治县</t>
  </si>
  <si>
    <t>四、“五网”基础设施项目</t>
  </si>
  <si>
    <t>海口国家高新区琼粤产业园海澄一体化工程项目</t>
  </si>
  <si>
    <t>项目包含5条城市道路建设，包括美安一纵路南段、美安一纵路北段、美安二环路西延伸、美平四街西延伸、美安二街西延伸，均为城市主干路，路线总长约10.23公里。</t>
  </si>
  <si>
    <t>海南未来产业园周边规划路项目（四期）</t>
  </si>
  <si>
    <t>项目全长7.5公里。道路等级为城市主干路，规划红线为60米，实施红线为40米，设计时速60公里/小时，局部路口进行渠化拓宽设计。</t>
  </si>
  <si>
    <t>琼州海峡港航一体化—海口新海港疏港配套项目（二期）</t>
  </si>
  <si>
    <t>海口市路桥建设投资有限公司</t>
  </si>
  <si>
    <t>项目包含新建3条市政道路分别是心安路、新福路北段和新福路南段，路线合计总长6.16公里；主要建设内容包括道路工程、交通工程、排水工程、照明工程、电力工程、综合管廊等。</t>
  </si>
  <si>
    <t>进行道路工程、交通工程、桥梁工程、排水工程、照明工程、电力工程及绿化工程、生态停车场建设。</t>
  </si>
  <si>
    <t>新海港片区“二线口岸”集中查验区配套排水防涝及管网完善工程</t>
  </si>
  <si>
    <t>项目主要建设内容包括：改造1个现状金沙湾雨水排放口并向海中延伸；新建2个规划雨水排海口并分别向海中延伸及配套雨水涵箱；改造现状金港路、金沙湾路、滨海大道、金沙湾五路、金康路、荣山大道雨水管道，新建陆域管线共6.01千米，海域管线共0.3千米；对现状已建雨水管道进行摸排清淤修复及雨污水错混接管道修正。</t>
  </si>
  <si>
    <t>完成项目前期工作，开展金港路、金沙湾路、滨海大道、金沙湾五路、金康路、荣山大道雨水管改造。</t>
  </si>
  <si>
    <t>低空飞行汽车营地项目</t>
  </si>
  <si>
    <t>广东汇天航空航天科技有限公司</t>
  </si>
  <si>
    <t>选址建设一批飞行汽车营地，包含低空飞行器起降场、通讯导航监视设备以及商业运营设施。</t>
  </si>
  <si>
    <t>政府+社会投资模式</t>
  </si>
  <si>
    <t>完成飞行汽车营地开工，建成首个飞行汽车营地。</t>
  </si>
  <si>
    <t>海口美兰国际机场货运机坪扩建工程项目</t>
  </si>
  <si>
    <t>海口美兰国际机场有限责任公司</t>
  </si>
  <si>
    <t>项目扩建8个E类货机位，地基处理工程、场道工程、新建道口工程（铺筑面积约11.93万平方米，土方总量约10.88万立方米）及相关配套工程等。</t>
  </si>
  <si>
    <t>广东海南先进制造业合作产业园减污降碳（集中供热项目）</t>
  </si>
  <si>
    <t>项目建设管道总长度约10.30千米，主干管4.57千米，支管5.73千米，采用埋地敷设蒸汽管道，同时配套建设智慧蒸汽管理系统软件平台。</t>
  </si>
  <si>
    <t>低空经济运营中心项目</t>
  </si>
  <si>
    <t>建设包含展示、体验、销售、交付、售后、驾驶员培训等终端业务的综合体，配套建设低空飞行器起降场，以及试验试飞、应用试点、市场销售、飞行培训、售后维修等服务设施。</t>
  </si>
  <si>
    <t>完成运营中心综合体开工，完成主体结构。</t>
  </si>
  <si>
    <t>三亚羊林抽水蓄能电站</t>
  </si>
  <si>
    <t>三峽（三亚）羊林抽水蓄能绿色开发有限公司</t>
  </si>
  <si>
    <t>项目拟建设500千伏出线送至三亚500千伏变电站，线路长度约24千米。枢纽布置主要由上水库、下水库、输水系统、地下厂房洞室群及地面开关站等建筑物组成。</t>
  </si>
  <si>
    <t>主要进行基础施工，主体结构施工。</t>
  </si>
  <si>
    <t>三亚市现代服务业产业园基础设施配套海棠路北延下穿隧道项目</t>
  </si>
  <si>
    <t>三亚海棠湾投资控股有限公司</t>
  </si>
  <si>
    <t>项目路线长约3.59公里，采用设计速度60公里/小时的城市主干路标准进行建设，路基段标准横断面42米，主路采用双向四车道，两侧设置非机动车道及人行道，建设内容包括隧道工程、接线道路工程、附属工程等。</t>
  </si>
  <si>
    <t>三亚市-现代服务产业园</t>
  </si>
  <si>
    <t>2029年12月</t>
  </si>
  <si>
    <t>三亚市凤海大道(海棠湾第三通道)工程项目</t>
  </si>
  <si>
    <t>三亚交通建设管理有限公司</t>
  </si>
  <si>
    <t>项目全长16.53公里，设计速度60公里小时，起点段和中段为双向四车道路幅宽27米；终点段为双向四车道路幅宽22.5米。项目共设置桥梁13座，总长4.506公里；隧道3座，总长2.39公里。</t>
  </si>
  <si>
    <t>2028年10月</t>
  </si>
  <si>
    <t>完成项目前期工作，完成征拆及主体工程开工。</t>
  </si>
  <si>
    <t>三亚市现代服务业产业园基础设施配套椰风路三期项目</t>
  </si>
  <si>
    <t>项目为城市次干路；地下道路长约1.526公里，单向三车道，设计速度为30公里/小时，设置3处地下出入口联系沿线地块的地下车库。</t>
  </si>
  <si>
    <t>加快完成前期工作，开展路基、路面建设。</t>
  </si>
  <si>
    <t>三亚市鹿城大道（森海路至田独路）市政道路工程项目</t>
  </si>
  <si>
    <t>三亚城市投资建设集团有限公司</t>
  </si>
  <si>
    <t>项目新建道路全长约4.327公里，道路等级为城市主干路。</t>
  </si>
  <si>
    <t>加快完成前期工作，开工建设路基，管网等。</t>
  </si>
  <si>
    <t>凤凰机场天涯连接线扩容工程项目</t>
  </si>
  <si>
    <t>项目全长约3.97公里，采用设计速度60公里/小时的一级公路标准进行建设，整体式路基宽为40米。全线共设置大中桥梁3座，隧道1座新建右幅498米利用并扩建左幅355米，平面交叉6处，涵洞7道。</t>
  </si>
  <si>
    <t>环热带雨林国家公园旅游公路三亚支线新改建工程</t>
  </si>
  <si>
    <t>项目路线全长25.736公里，新建段3.75公里，改建段21.986公里。其中新建段为三级公路，设计速度30公里/小时；改建段共分为两段，第一段为保文一村至抱安二村，路线长10.159公里，第二段为红山队经文扫村至马脚村（省道S314平交口），路线长11.827公里。</t>
  </si>
  <si>
    <t>育才生态区抱安至那会防火巡护道（巡护车道）项目</t>
  </si>
  <si>
    <t>三亚市育才生态区管理委员会</t>
  </si>
  <si>
    <t>项目建设道路总长度约为9.4公里，路基宽度6米,桥梁宽度8.5米（拟建道路上跨南来溪及大隆水库，因此整个项目需建设10座桥梁及22道涵洞。其中，新建桥梁总长度为1.649公里，包含大桥5座，中小桥5座，其中跨越大隆水库桥梁2座）。</t>
  </si>
  <si>
    <t>做好施工前期准备工作，施工单位按期进场施工。</t>
  </si>
  <si>
    <t>三亚市海棠区A4片区路网建设工程</t>
  </si>
  <si>
    <t>项目包含3条市政道路的新建，具体道路如下：海洋一路，长约0.573公里；海洋横路二期，长约1.3公里；海洋中路，长约1.025公里。</t>
  </si>
  <si>
    <t>三亚市-海棠区</t>
  </si>
  <si>
    <t>三亚海棠湾国家海岸休闲园区基础设施配套风塘片区绕指路项目</t>
  </si>
  <si>
    <t>项目建设规模为共包括三条道路，道路总长约3.932公里，其中绕指路长0.862公里，绕指二路长2.315公里，绕指支路长0.755公里。</t>
  </si>
  <si>
    <t>儋州市南部片区排水防涝提升工程</t>
  </si>
  <si>
    <t>儋州市水务项目建设管理中心</t>
  </si>
  <si>
    <t>项目主要建设改造排水管道17.3千米，管道开挖修复5.5千米，非开挖修复8.29千米，检查井修复532座；管网改造24.23千米；整治西延线等6处易涝积水点，建设改造雨水管道1.15千米、排水箱涵2千米、雨水调蓄池3座；建设智慧管网平台，包括雨水管网干管重要节点、河道排口及易涝积水点水质及流量在线监测、积水探测和视频监测等设备356套。</t>
  </si>
  <si>
    <t>完成改造排水管道约5千米，管道开挖修复约1.6千米，非开挖修复约2.4千米，检查井修复约150座。</t>
  </si>
  <si>
    <t>松涛灌区（松林岭段）续建配套及现代化改造工程</t>
  </si>
  <si>
    <t>项目改善灌溉面积2.55万亩，新增灌溉面积7.45万亩。主要建设内容为维修改造渠（管）道总长200.58千米，改造建筑物合计485宗，新建里程桩及界桩等。</t>
  </si>
  <si>
    <t>完成拆除重建松林岭干渠长约10千米，新建19条支管总长30千米。</t>
  </si>
  <si>
    <t>儋州市松涛东干渠（那大城区段）改造工程</t>
  </si>
  <si>
    <t>项目对松涛东干渠（那大城区段）2公里渠道进行综合整治，包括改造水闸1座、新建水闸1座、清淤14400立方米、驳岸改造4公里等。</t>
  </si>
  <si>
    <t>完成对1公里渠道进行改造，清淤约4000立方米，对渠道两侧的苗木梳理及移植，新建服务及商业建筑、碧道步道、草坪及广场、健身及儿童活动场地等。</t>
  </si>
  <si>
    <t>海南文昌商业发射配套码头项目</t>
  </si>
  <si>
    <t>文昌市交运投资发展有限公司</t>
  </si>
  <si>
    <t>项目总建筑面积17658.82平方米。新建泊位总长861米，护岸长约102.4米，主要建设航天发射配套码头通用泊位4个。将现有的清澜港航道，建设提升为万吨级航道。火箭运输道路利用现状旅游公路进行改扩建，总长4.687公里，宽24米。</t>
  </si>
  <si>
    <t>加快前期工作，主体开工建设及港池疏浚。</t>
  </si>
  <si>
    <t>清澜港航天产业配套基础设施提升改造项目</t>
  </si>
  <si>
    <t>项目拟在2#、3#、4#增设2台多用途门机，并将2#、3#、4#泊位轨道延长76米，使多用途门机可运行作业2万吨级集装箱船范围。4#、5#泊位后方设置配套堆场及仓库。新增移动式码头接料漏斗等装卸工艺设备，并新建生产及辅助建筑物。</t>
  </si>
  <si>
    <t>海南博鳌乐城国际医疗旅游先行区左岸基础设施项目</t>
  </si>
  <si>
    <t>琼海市交通运输局</t>
  </si>
  <si>
    <t>项目主要包括：海南博鳌乐城国际医疗旅游先行区左岸基础设施配套道路工程、海南博鳌乐城国际医疗旅游先行区左岸创新中心项目、海南博鳌乐城国际医疗旅游先行区左岸康养中心项目。</t>
  </si>
  <si>
    <t>开展征地拆迁、青苗补偿、路基清表、特殊路基处理、路基土石方工程及挡墙工程等工作。</t>
  </si>
  <si>
    <t>琼海市老旧供水管网改造（二期）</t>
  </si>
  <si>
    <t>项目对琼海市DN160-DN500PE管进行改造，总长度为22.96千米；对琼海市DN200-DN800玻璃钢管进行改造，总长度为57.59千米；对琼海市DN300-DN600水泥管进行改造，总长度为13.96千米；对琼海市DN300-DN400灰口铸铁管进行改造，总长度为30千米。</t>
  </si>
  <si>
    <t>海口港马村港区华能海口电厂通用码头工程项目</t>
  </si>
  <si>
    <t>华能海南发电股份有限公司</t>
  </si>
  <si>
    <t>项目建设3个1万吨级多用途泊位和150米工作船兼顾生产性泊位及相应的配套设施，岸线总长度650米，年设计吞吐量集装箱25万TEU和件杂货80万吨。</t>
  </si>
  <si>
    <t>澄迈县城镇供水一体化提质增效工程</t>
  </si>
  <si>
    <t>项目位于澄迈县金江镇、老城镇、文儒镇、中兴镇、仁兴镇，建设内容为金江至加乐镇主干管联通和各镇给水管网新建及改造。</t>
  </si>
  <si>
    <t>澄迈县福山水厂及配套管网扩建工程（一阶段）</t>
  </si>
  <si>
    <t>项目建设内容包括：厂区扩建工程、配水管道工程两部分。</t>
  </si>
  <si>
    <t>临高渔港群贯通工程</t>
  </si>
  <si>
    <t>临高县金发建设集团有限公司</t>
  </si>
  <si>
    <t>项目道路总长21.25公里，分三期（含涉海域范围新建桥梁12座，总长3.62公里）路基宽均18米，桥梁均宽24米。建设内容有道路、交通、桥梁、给排水、电气等。</t>
  </si>
  <si>
    <t>2029年8月</t>
  </si>
  <si>
    <t>海南临高马袅通用机场</t>
  </si>
  <si>
    <t>海南福马通用航空产业开发有限公司</t>
  </si>
  <si>
    <t>项目定位为A1类通用机场，主要建设长800x30米，两侧道肩宽2.5米专业跑道，两端防吹坪45x35米，两端安全区各120x150米，升降带920x150米。跑滑间距93米；平行滑行道，800x12米；垂直联络道，3条72x12米；停机坪620x65米。</t>
  </si>
  <si>
    <t>主要开展首期施工建设一类通用机场，建设长800米宽30米专业跑道。</t>
  </si>
  <si>
    <t>海南省临高县临城镇城区排涝工程</t>
  </si>
  <si>
    <t>项目主要进行新建雨水管8.816千米，管道修复（原位换管）雨水管道3.482千米，新建雨水箱涵1.556千米，新建雨水渠6.095千米。</t>
  </si>
  <si>
    <t>临高县武莲渔港浮式防波堤建设项目</t>
  </si>
  <si>
    <t>临高县农业农村局</t>
  </si>
  <si>
    <t>新建浮式防波堤总长度为1.105千米，配套导助航设施1项、安全监测系统1项。</t>
  </si>
  <si>
    <t>乐东港一期工程</t>
  </si>
  <si>
    <t>国家能源集团港口有限公司</t>
  </si>
  <si>
    <t>项目依托电厂现有煤炭泊位（2#泊位）、锚地、航道及相关设施，新建1个7万吨级通用泊位（1#泊位），2个2万吨级多用途泊位（5#、6#泊位）（水工结构按照靠泊5万吨级船舶设计），配套新建堆场等相关设施，设计通过能力1634万吨/年，年设计吞吐量1580万吨。</t>
  </si>
  <si>
    <t>完成港池疏浚约8万立方米；完成1#泊位钢管桩桩基沉桩施工约160根；完成陆域形成回填施工约40万立方米。</t>
  </si>
  <si>
    <t>乐东港疏港大道工程</t>
  </si>
  <si>
    <t>乐东黎族自治县旅游投资开发有限公司</t>
  </si>
  <si>
    <t>项目主要建设：疏港大道（公路段）即A线，道路等级为集散一级公路，双向四车道，设计速度60公里/小时，标准路基宽度为20米，路线全长6.18千米。疏港大道（市政段），项目路线总长约4.04千米，分为B线、C线。</t>
  </si>
  <si>
    <t>开展市政段项目道路工程、交通工程、照明工程、绿化工程等建设。</t>
  </si>
  <si>
    <t>黎安跨海通道及延长线工程</t>
  </si>
  <si>
    <t>海南陵水黎安国际教育创新试验区科教发展集团有限公司</t>
  </si>
  <si>
    <t>项目新建黎安镇滨海道路及跨越黎安港的桥梁通道，北起黎安路，向南穿越黎安港后，南接规一路，新建道路全线长约6公里，其中桥长约1.1公里，建设内容包括市政道路、市政管线、绿化设施及其他相关配套工程。</t>
  </si>
  <si>
    <t>内资</t>
  </si>
  <si>
    <t>开展前期工作并进行基础建设。</t>
  </si>
  <si>
    <t>X546芙蓉田居至巧牙村段改造工程</t>
  </si>
  <si>
    <t>白沙黎族自治县交通运输局</t>
  </si>
  <si>
    <t>项目路线全长13.72公里，路基宽8.5米，路面宽7米。</t>
  </si>
  <si>
    <t>白沙县X541白南线升级改造工程（白沙县城区至南开乡入口社区通道）</t>
  </si>
  <si>
    <t>白沙县交通运输局</t>
  </si>
  <si>
    <t>项目升级改造工程路线全长20.05公里，按双车道三级公路设计升级改造，涉及3座桥梁，对沿线上的南妹桥采取加宽利用设计，桥梁全长46米，南开桥直接利用处理，桥梁全长112米，南妹二桥采取新建13×20米预应力钢筋混凝土空心板桥，桥梁全长0.266公里。</t>
  </si>
  <si>
    <t>海南陵水黎安国际教育创新试验区二期市政基础及其配套设施项目</t>
  </si>
  <si>
    <t>项目拟建17条道路，总长为15.37公里，红线宽度：主干路35米、次干路24米、支路18米；设计速度：主干路40公里/小时、次干路40公里/小时、支路40公里/小时。主要建设内容包括道路、给水、雨水、污水、再生水、缆线沟（电力、通信）、绿化、照明及综合杆等分项工程。</t>
  </si>
  <si>
    <t>完成项目前期工作，完成施工招标并进场施工，完成道路路基工程施工。</t>
  </si>
  <si>
    <t>G75兰海高速公路海口段（海口第二绕城高速公路）</t>
  </si>
  <si>
    <t>海南省交通投资控股有限公司</t>
  </si>
  <si>
    <t>项目新建高速公路71.195公里。工程建设内容主要包括路基路面、桥涵、互通立交、交通工程、环保绿化工程、照明工程、房建工程等。</t>
  </si>
  <si>
    <t>海口市
澄迈县</t>
  </si>
  <si>
    <t>完成征拆及三电迁改、驻地建设等。</t>
  </si>
  <si>
    <t>海南省交通运输厅</t>
  </si>
  <si>
    <t>G98环岛高速公路排浦互通至白莲互通段改扩建工程</t>
  </si>
  <si>
    <t>项目路线全长110.8公里，建设互通立交13座，服务区3处，养护工区5处，连接线1处。</t>
  </si>
  <si>
    <t>儋州市
澄迈县
临高县</t>
  </si>
  <si>
    <t>完成征拆及三电迁改等。</t>
  </si>
  <si>
    <t>G98环岛高速海口至博鳌段改扩建工程</t>
  </si>
  <si>
    <t>项目路线全长约95.703公里。扩建后共设置互通式立交16处，其中，原位或移位改造互通式立交13处，新增3处互通式立交；设置服务区3处、养护工区3处、监控中心1处。</t>
  </si>
  <si>
    <t>省道S229马松线金江大桥至松涛段新改建工程</t>
  </si>
  <si>
    <t>海南公路建设项目管理有限公司</t>
  </si>
  <si>
    <t>路线全长66.3公里，其中新改建段61.709公里，按二级公路标准建设，设计速度60公里/小时，双向两车道。</t>
  </si>
  <si>
    <t>儋州市
澄迈县
琼中黎族苗族自治县</t>
  </si>
  <si>
    <t>主要开展驻地、清表、路基工程、桥涵工程等内容施工。</t>
  </si>
  <si>
    <t>文昌市航天大道改道工程</t>
  </si>
  <si>
    <t>项目为新建道路，路线长约 10.084 公里，项目起点顺接航天大道，路线自南向北布线与县道 X183 平交，途经盐灶园、福田村等，绕避中南水库管理保护范围，终点顺接省道 S206，并与省道 S316 平面交叉。项目采用双向四车道一级公路技术标准，设计速度为 80 公里／小时，路基标准宽度 24.5 米。</t>
  </si>
  <si>
    <t>海南省迈湾灌区工程</t>
  </si>
  <si>
    <t>海南省水利电力集团有限公司</t>
  </si>
  <si>
    <t>工程等别为Ⅱ等，工程规模为大（2）型，结合迈湾水利枢纽布置，灌区工程分东、西2个灌溉系统。建设内容主要包括设计灌溉、输水工程和提水工程等。灌区设计灌溉面积54.00万亩。总设计流量为17.3立方米/秒。多年平均供水量约3.75亿立方米，按供水对象划分农业灌溉供水量2.41亿立方米，城乡生活和工业供水量1.34亿立方米，按工程划分迈湾水利枢纽工程供水量约2.05亿立方米，其他由屯蓄水库供水量1.70亿立方米。</t>
  </si>
  <si>
    <t>定安县
屯昌县
澄迈县
临高县</t>
  </si>
  <si>
    <t>2031年11月</t>
  </si>
  <si>
    <t>海南省水务厅</t>
  </si>
  <si>
    <t>海口经济圈规模化供水工程</t>
  </si>
  <si>
    <t>海南省水务集团有限公司</t>
  </si>
  <si>
    <t>项目建设内容包含取水泵站、原水输水、净水厂、配水管网工程及智慧水务五部分内容。其中新建、改扩建净水厂3座，新建取水泵站2座，加压泵站6座；新建原水输水管道29.59 公里；新建配水管网841.48公里；新建连通管24.61公里；新建村内供水主管957.09公里，新建接户管646.90公里及更换智能远传水表等内容。</t>
  </si>
  <si>
    <t>海口市
文昌市
定安县
屯昌县
澄迈县</t>
  </si>
  <si>
    <t>主要进行取水泵站、原水输水、净水厂、配水管网工程及智慧水务等方面建设。</t>
  </si>
  <si>
    <t>南方电网公司2025年海南新型电力系统预备项目</t>
  </si>
  <si>
    <t>海南电网有限责任公司</t>
  </si>
  <si>
    <t>项目主要建设各电压等级变电站及电力线路工程，新建或改造主变容量约866万千伏安，线路长度约1527千米。</t>
  </si>
  <si>
    <t>环岛高铁海口东站扩建项目</t>
  </si>
  <si>
    <t>海南铁路有限公司</t>
  </si>
  <si>
    <t>项目总建筑面积20760平方米。其中，站房总建筑面积为15770平方米，有效候车区面积3600平方米。</t>
  </si>
  <si>
    <t>完成站房扩建工程。</t>
  </si>
  <si>
    <t>环岛高铁美兰机场站扩建项目</t>
  </si>
  <si>
    <t>项目拟扩建面积2500平方米，扩建后站厅层总面积约7700平方米，有效候车区面积1800平方米，人均面积指标5.13平方米。</t>
  </si>
  <si>
    <t>海口美兰国际机场三期扩建项目</t>
  </si>
  <si>
    <t>项目主要包括T2航站楼东南指廊扩建及配套近机位、T2航站楼东侧新建远机位、扩建东货运站、东进场路扩建、人行天桥项目、新增8座柴油发电站、T2航站楼东北指廊改造、现状航站区东北侧新建远机位、新建110千伏供电站、污水处理设施扩容、东垂直滑行道东侧新建远机位、新建机务维修区、新建供水站、飞行区服务车道下穿通道（东北）共14个项目。</t>
  </si>
  <si>
    <t>2030年3月</t>
  </si>
  <si>
    <t>主要对现有航站区进行改造。</t>
  </si>
  <si>
    <t>海南省机场集团</t>
  </si>
  <si>
    <t>海南东方机场</t>
  </si>
  <si>
    <t>海南机场集团有限公司</t>
  </si>
  <si>
    <t>项目建设1条长2800米跑道，本期第一阶段航站楼建筑面积2万平方米，拟建16个机位，配套其他相关设施。</t>
  </si>
  <si>
    <t>海南-广东电力灵活互济工程</t>
  </si>
  <si>
    <t>中国南方电网有限责任公司超高压输电公司</t>
  </si>
  <si>
    <t>项目新建海南-广东一回500千伏交流线路，输送容量60万千瓦，从起点海南省澄迈县福山镇的500千伏福山变电站，通过500千伏架空线连至澄迈县桥头镇500千伏林诗岛终端站，通过海底电缆穿越琼州海峡连至终点广东省湛江南部区域的开关站，设备建设区域范围涉及海南省澄迈县、广东省徐闻县、琼州海峡。</t>
  </si>
  <si>
    <t>中国南方电网有限责任公司超高压输电公司广州局海口分局</t>
  </si>
  <si>
    <t>南海救助机场项目</t>
  </si>
  <si>
    <t>南海救助局</t>
  </si>
  <si>
    <t>项目主要建设机库、停机坪、联络道、综合业务及值班待命用房等设施。</t>
  </si>
</sst>
</file>

<file path=xl/styles.xml><?xml version="1.0" encoding="utf-8"?>
<styleSheet xmlns="http://schemas.openxmlformats.org/spreadsheetml/2006/main">
  <numFmts count="6">
    <numFmt numFmtId="176" formatCode="0.00_ "/>
    <numFmt numFmtId="42" formatCode="_ &quot;￥&quot;* #,##0_ ;_ &quot;￥&quot;* \-#,##0_ ;_ &quot;￥&quot;* &quot;-&quot;_ ;_ @_ "/>
    <numFmt numFmtId="43" formatCode="_ * #,##0.00_ ;_ * \-#,##0.00_ ;_ * &quot;-&quot;??_ ;_ @_ "/>
    <numFmt numFmtId="177" formatCode="0_ "/>
    <numFmt numFmtId="44" formatCode="_ &quot;￥&quot;* #,##0.00_ ;_ &quot;￥&quot;* \-#,##0.00_ ;_ &quot;￥&quot;* &quot;-&quot;??_ ;_ @_ "/>
    <numFmt numFmtId="41" formatCode="_ * #,##0_ ;_ * \-#,##0_ ;_ * &quot;-&quot;_ ;_ @_ "/>
  </numFmts>
  <fonts count="28">
    <font>
      <sz val="11"/>
      <name val="宋体"/>
      <charset val="134"/>
    </font>
    <font>
      <sz val="11"/>
      <name val="宋体"/>
      <charset val="1"/>
    </font>
    <font>
      <sz val="14"/>
      <name val="宋体"/>
      <charset val="134"/>
    </font>
    <font>
      <sz val="12"/>
      <name val="微软雅黑"/>
      <charset val="134"/>
    </font>
    <font>
      <sz val="11"/>
      <name val="黑体"/>
      <charset val="0"/>
    </font>
    <font>
      <sz val="20"/>
      <name val="CESI小标宋-GB2312"/>
      <charset val="0"/>
    </font>
    <font>
      <b/>
      <sz val="12"/>
      <name val="微软雅黑"/>
      <charset val="0"/>
    </font>
    <font>
      <sz val="12"/>
      <name val="微软雅黑"/>
      <charset val="0"/>
    </font>
    <font>
      <sz val="11"/>
      <color theme="0"/>
      <name val="宋体"/>
      <charset val="134"/>
      <scheme val="minor"/>
    </font>
    <font>
      <sz val="11"/>
      <color theme="1"/>
      <name val="宋体"/>
      <charset val="134"/>
      <scheme val="minor"/>
    </font>
    <font>
      <sz val="11"/>
      <color rgb="FF9C6500"/>
      <name val="宋体"/>
      <charset val="134"/>
      <scheme val="minor"/>
    </font>
    <font>
      <b/>
      <sz val="11"/>
      <color theme="3"/>
      <name val="宋体"/>
      <charset val="134"/>
      <scheme val="minor"/>
    </font>
    <font>
      <b/>
      <sz val="18"/>
      <color theme="3"/>
      <name val="宋体"/>
      <charset val="134"/>
      <scheme val="minor"/>
    </font>
    <font>
      <sz val="11"/>
      <color indexed="8"/>
      <name val="宋体"/>
      <charset val="134"/>
      <scheme val="minor"/>
    </font>
    <font>
      <b/>
      <sz val="13"/>
      <color theme="3"/>
      <name val="宋体"/>
      <charset val="134"/>
      <scheme val="minor"/>
    </font>
    <font>
      <b/>
      <sz val="11"/>
      <color theme="1"/>
      <name val="宋体"/>
      <charset val="134"/>
      <scheme val="minor"/>
    </font>
    <font>
      <i/>
      <sz val="11"/>
      <color rgb="FF7F7F7F"/>
      <name val="宋体"/>
      <charset val="134"/>
      <scheme val="minor"/>
    </font>
    <font>
      <sz val="11"/>
      <color rgb="FFFF0000"/>
      <name val="宋体"/>
      <charset val="134"/>
      <scheme val="minor"/>
    </font>
    <font>
      <sz val="11"/>
      <color rgb="FF9C0006"/>
      <name val="宋体"/>
      <charset val="134"/>
      <scheme val="minor"/>
    </font>
    <font>
      <b/>
      <sz val="15"/>
      <color theme="3"/>
      <name val="宋体"/>
      <charset val="134"/>
      <scheme val="minor"/>
    </font>
    <font>
      <u/>
      <sz val="11"/>
      <color rgb="FF0000FF"/>
      <name val="宋体"/>
      <charset val="134"/>
      <scheme val="minor"/>
    </font>
    <font>
      <sz val="11"/>
      <color rgb="FFFA7D00"/>
      <name val="宋体"/>
      <charset val="134"/>
      <scheme val="minor"/>
    </font>
    <font>
      <b/>
      <sz val="11"/>
      <color rgb="FFFA7D00"/>
      <name val="宋体"/>
      <charset val="134"/>
      <scheme val="minor"/>
    </font>
    <font>
      <sz val="11"/>
      <color rgb="FF3F3F76"/>
      <name val="宋体"/>
      <charset val="134"/>
      <scheme val="minor"/>
    </font>
    <font>
      <u/>
      <sz val="11"/>
      <color rgb="FF800080"/>
      <name val="宋体"/>
      <charset val="134"/>
      <scheme val="minor"/>
    </font>
    <font>
      <sz val="11"/>
      <color rgb="FF006100"/>
      <name val="宋体"/>
      <charset val="134"/>
      <scheme val="minor"/>
    </font>
    <font>
      <b/>
      <sz val="11"/>
      <color rgb="FF3F3F3F"/>
      <name val="宋体"/>
      <charset val="134"/>
      <scheme val="minor"/>
    </font>
    <font>
      <b/>
      <sz val="11"/>
      <color rgb="FFFFFFFF"/>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4" tint="0.799951170384838"/>
        <bgColor indexed="64"/>
      </patternFill>
    </fill>
    <fill>
      <patternFill patternType="solid">
        <fgColor theme="5" tint="0.599993896298105"/>
        <bgColor indexed="64"/>
      </patternFill>
    </fill>
    <fill>
      <patternFill patternType="solid">
        <fgColor rgb="FFFFEB9C"/>
        <bgColor indexed="64"/>
      </patternFill>
    </fill>
    <fill>
      <patternFill patternType="solid">
        <fgColor theme="5" tint="0.399945066682943"/>
        <bgColor indexed="64"/>
      </patternFill>
    </fill>
    <fill>
      <patternFill patternType="solid">
        <fgColor theme="4"/>
        <bgColor indexed="64"/>
      </patternFill>
    </fill>
    <fill>
      <patternFill patternType="solid">
        <fgColor rgb="FFFFFFCC"/>
        <bgColor indexed="64"/>
      </patternFill>
    </fill>
    <fill>
      <patternFill patternType="solid">
        <fgColor theme="7" tint="0.399945066682943"/>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4" tint="0.399945066682943"/>
        <bgColor indexed="64"/>
      </patternFill>
    </fill>
    <fill>
      <patternFill patternType="solid">
        <fgColor theme="8"/>
        <bgColor indexed="64"/>
      </patternFill>
    </fill>
    <fill>
      <patternFill patternType="solid">
        <fgColor theme="6" tint="0.399945066682943"/>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7" tint="0.799951170384838"/>
        <bgColor indexed="64"/>
      </patternFill>
    </fill>
    <fill>
      <patternFill patternType="solid">
        <fgColor theme="8" tint="0.799951170384838"/>
        <bgColor indexed="64"/>
      </patternFill>
    </fill>
    <fill>
      <patternFill patternType="solid">
        <fgColor theme="7"/>
        <bgColor indexed="64"/>
      </patternFill>
    </fill>
    <fill>
      <patternFill patternType="solid">
        <fgColor rgb="FFFFC7CE"/>
        <bgColor indexed="64"/>
      </patternFill>
    </fill>
    <fill>
      <patternFill patternType="solid">
        <fgColor theme="5" tint="0.799951170384838"/>
        <bgColor indexed="64"/>
      </patternFill>
    </fill>
    <fill>
      <patternFill patternType="solid">
        <fgColor theme="4" tint="0.599993896298105"/>
        <bgColor indexed="64"/>
      </patternFill>
    </fill>
    <fill>
      <patternFill patternType="solid">
        <fgColor theme="6" tint="0.799951170384838"/>
        <bgColor indexed="64"/>
      </patternFill>
    </fill>
    <fill>
      <patternFill patternType="solid">
        <fgColor theme="9" tint="0.799951170384838"/>
        <bgColor indexed="64"/>
      </patternFill>
    </fill>
    <fill>
      <patternFill patternType="solid">
        <fgColor theme="8" tint="0.399945066682943"/>
        <bgColor indexed="64"/>
      </patternFill>
    </fill>
    <fill>
      <patternFill patternType="solid">
        <fgColor rgb="FFF2F2F2"/>
        <bgColor indexed="64"/>
      </patternFill>
    </fill>
    <fill>
      <patternFill patternType="solid">
        <fgColor rgb="FFFFCC99"/>
        <bgColor indexed="64"/>
      </patternFill>
    </fill>
    <fill>
      <patternFill patternType="solid">
        <fgColor theme="5"/>
        <bgColor indexed="64"/>
      </patternFill>
    </fill>
    <fill>
      <patternFill patternType="solid">
        <fgColor rgb="FFC6EFCE"/>
        <bgColor indexed="64"/>
      </patternFill>
    </fill>
    <fill>
      <patternFill patternType="solid">
        <fgColor theme="9" tint="0.399945066682943"/>
        <bgColor indexed="64"/>
      </patternFill>
    </fill>
    <fill>
      <patternFill patternType="solid">
        <fgColor theme="9"/>
        <bgColor indexed="64"/>
      </patternFill>
    </fill>
    <fill>
      <patternFill patternType="solid">
        <fgColor rgb="FFA5A5A5"/>
        <bgColor indexed="64"/>
      </patternFill>
    </fill>
  </fills>
  <borders count="18">
    <border>
      <left/>
      <right/>
      <top/>
      <bottom/>
      <diagonal/>
    </border>
    <border>
      <left style="thin">
        <color auto="true"/>
      </left>
      <right style="thin">
        <color auto="true"/>
      </right>
      <top style="thin">
        <color auto="true"/>
      </top>
      <bottom style="thin">
        <color auto="true"/>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true"/>
      </left>
      <right/>
      <top style="thin">
        <color auto="true"/>
      </top>
      <bottom style="thin">
        <color auto="true"/>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auto="true"/>
      </left>
      <right style="thin">
        <color auto="true"/>
      </right>
      <top style="thin">
        <color auto="true"/>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9" fillId="10"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1" fillId="0" borderId="13"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5" fillId="0" borderId="12" applyNumberFormat="false" applyFill="false" applyAlignment="false" applyProtection="false">
      <alignment vertical="center"/>
    </xf>
    <xf numFmtId="9" fontId="13" fillId="0" borderId="0" applyFont="false" applyFill="false" applyBorder="false" applyAlignment="false" applyProtection="false">
      <alignment vertical="center"/>
    </xf>
    <xf numFmtId="43" fontId="13" fillId="0" borderId="0" applyFont="false" applyFill="false" applyBorder="false" applyAlignment="false" applyProtection="false">
      <alignment vertical="center"/>
    </xf>
    <xf numFmtId="0" fontId="14" fillId="0" borderId="11" applyNumberFormat="false" applyFill="false" applyAlignment="false" applyProtection="false">
      <alignment vertical="center"/>
    </xf>
    <xf numFmtId="42" fontId="13" fillId="0" borderId="0" applyFont="false" applyFill="false" applyBorder="false" applyAlignment="false" applyProtection="false">
      <alignment vertical="center"/>
    </xf>
    <xf numFmtId="0" fontId="8" fillId="9"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9" fillId="21"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9" fillId="23"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0" fontId="9" fillId="17" borderId="0" applyNumberFormat="false" applyBorder="false" applyAlignment="false" applyProtection="false">
      <alignment vertical="center"/>
    </xf>
    <xf numFmtId="0" fontId="22" fillId="26" borderId="15" applyNumberFormat="false" applyAlignment="false" applyProtection="false">
      <alignment vertical="center"/>
    </xf>
    <xf numFmtId="0" fontId="24" fillId="0" borderId="0" applyNumberFormat="false" applyFill="false" applyBorder="false" applyAlignment="false" applyProtection="false">
      <alignment vertical="center"/>
    </xf>
    <xf numFmtId="41" fontId="13" fillId="0" borderId="0" applyFont="false" applyFill="false" applyBorder="false" applyAlignment="false" applyProtection="false">
      <alignment vertical="center"/>
    </xf>
    <xf numFmtId="0" fontId="8" fillId="19"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23" fillId="27" borderId="15" applyNumberFormat="false" applyAlignment="false" applyProtection="false">
      <alignment vertical="center"/>
    </xf>
    <xf numFmtId="0" fontId="26" fillId="26" borderId="16" applyNumberFormat="false" applyAlignment="false" applyProtection="false">
      <alignment vertical="center"/>
    </xf>
    <xf numFmtId="0" fontId="27" fillId="32" borderId="17" applyNumberFormat="false" applyAlignment="false" applyProtection="false">
      <alignment vertical="center"/>
    </xf>
    <xf numFmtId="0" fontId="21" fillId="0" borderId="14" applyNumberFormat="false" applyFill="false" applyAlignment="false" applyProtection="false">
      <alignment vertical="center"/>
    </xf>
    <xf numFmtId="0" fontId="8" fillId="12"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13" fillId="8" borderId="10"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25" fillId="29"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7"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72">
    <xf numFmtId="0" fontId="0" fillId="0" borderId="0" xfId="0"/>
    <xf numFmtId="0" fontId="0" fillId="0" borderId="0" xfId="0" applyFont="true" applyFill="true"/>
    <xf numFmtId="0" fontId="1" fillId="0" borderId="0" xfId="0" applyFont="true" applyFill="true" applyBorder="true" applyAlignment="true"/>
    <xf numFmtId="0" fontId="0" fillId="0" borderId="0" xfId="0" applyFont="true" applyFill="true" applyBorder="true" applyAlignment="true"/>
    <xf numFmtId="0" fontId="0" fillId="0" borderId="0" xfId="0" applyFont="true" applyFill="true" applyAlignment="true"/>
    <xf numFmtId="0" fontId="2" fillId="0" borderId="0" xfId="0" applyFont="true" applyFill="true"/>
    <xf numFmtId="0" fontId="0" fillId="0" borderId="0" xfId="0" applyFont="true" applyFill="true" applyAlignment="true">
      <alignment vertical="center"/>
    </xf>
    <xf numFmtId="0" fontId="3" fillId="0" borderId="0" xfId="0" applyFont="true" applyFill="true" applyAlignment="true">
      <alignment horizontal="justify" vertical="center" wrapText="true"/>
    </xf>
    <xf numFmtId="0" fontId="0" fillId="0" borderId="0" xfId="0" applyFont="true" applyFill="true" applyAlignment="true">
      <alignment horizontal="center"/>
    </xf>
    <xf numFmtId="177" fontId="0" fillId="0" borderId="0" xfId="0" applyNumberFormat="true" applyFont="true" applyFill="true" applyAlignment="true">
      <alignment horizontal="center"/>
    </xf>
    <xf numFmtId="0" fontId="0" fillId="0" borderId="0" xfId="0" applyFont="true" applyFill="true" applyAlignment="true">
      <alignment horizontal="justify"/>
    </xf>
    <xf numFmtId="0" fontId="4" fillId="0" borderId="0" xfId="0" applyFont="true" applyFill="true" applyAlignment="true">
      <alignment vertical="center"/>
    </xf>
    <xf numFmtId="0" fontId="5" fillId="0" borderId="0" xfId="0" applyFont="true" applyFill="true" applyAlignment="true">
      <alignment horizontal="center" vertical="center" wrapText="true"/>
    </xf>
    <xf numFmtId="0" fontId="6" fillId="0" borderId="0" xfId="0" applyFont="true" applyFill="true" applyAlignment="true">
      <alignment horizontal="right" vertical="center"/>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7" fillId="0" borderId="2" xfId="0" applyFont="true" applyFill="true" applyBorder="true" applyAlignment="true">
      <alignment horizontal="left" vertical="center" wrapText="true"/>
    </xf>
    <xf numFmtId="0" fontId="7" fillId="0" borderId="3" xfId="0" applyFont="true" applyFill="true" applyBorder="true" applyAlignment="true">
      <alignment horizontal="left" vertical="center" wrapText="true"/>
    </xf>
    <xf numFmtId="0" fontId="7"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justify" vertical="center" wrapText="true"/>
    </xf>
    <xf numFmtId="0" fontId="7" fillId="0" borderId="2" xfId="0" applyFont="true" applyFill="true" applyBorder="true" applyAlignment="true">
      <alignment horizontal="center" vertical="center" wrapText="true"/>
    </xf>
    <xf numFmtId="0" fontId="7" fillId="0" borderId="1" xfId="0" applyNumberFormat="true" applyFont="true" applyFill="true" applyBorder="true" applyAlignment="true">
      <alignment horizontal="left" vertical="center" wrapText="true"/>
    </xf>
    <xf numFmtId="0" fontId="6" fillId="0" borderId="0" xfId="0" applyFont="true" applyFill="true" applyAlignment="true">
      <alignment horizontal="center" vertical="center"/>
    </xf>
    <xf numFmtId="57" fontId="7" fillId="0" borderId="1" xfId="0" applyNumberFormat="true" applyFont="true" applyFill="true" applyBorder="true" applyAlignment="true">
      <alignment horizontal="center" vertical="center" wrapText="true"/>
    </xf>
    <xf numFmtId="57" fontId="7" fillId="0" borderId="1" xfId="0" applyNumberFormat="true" applyFont="true" applyFill="true" applyBorder="true" applyAlignment="true">
      <alignment horizontal="center" vertical="center"/>
    </xf>
    <xf numFmtId="57" fontId="7" fillId="0" borderId="2" xfId="0" applyNumberFormat="true" applyFont="true" applyFill="true" applyBorder="true" applyAlignment="true">
      <alignment horizontal="center" vertical="center" wrapText="true"/>
    </xf>
    <xf numFmtId="177" fontId="5" fillId="0" borderId="0" xfId="0" applyNumberFormat="true" applyFont="true" applyFill="true" applyAlignment="true">
      <alignment horizontal="center" vertical="center" wrapText="true"/>
    </xf>
    <xf numFmtId="0" fontId="5" fillId="0" borderId="0" xfId="0" applyFont="true" applyFill="true" applyAlignment="true">
      <alignment horizontal="justify" vertical="center" wrapText="true"/>
    </xf>
    <xf numFmtId="177" fontId="6" fillId="0" borderId="0" xfId="0" applyNumberFormat="true" applyFont="true" applyFill="true" applyAlignment="true">
      <alignment horizontal="center" vertical="center"/>
    </xf>
    <xf numFmtId="0" fontId="6" fillId="0" borderId="0" xfId="0" applyFont="true" applyFill="true" applyAlignment="true">
      <alignment horizontal="justify" vertical="center"/>
    </xf>
    <xf numFmtId="177" fontId="6" fillId="0" borderId="1" xfId="0" applyNumberFormat="true" applyFont="true" applyFill="true" applyBorder="true" applyAlignment="true">
      <alignment horizontal="center" vertical="center" wrapText="true"/>
    </xf>
    <xf numFmtId="177" fontId="6" fillId="0" borderId="4" xfId="0" applyNumberFormat="true"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7" fillId="0" borderId="4" xfId="0" applyFont="true" applyFill="true" applyBorder="true" applyAlignment="true">
      <alignment vertical="center" wrapText="true"/>
    </xf>
    <xf numFmtId="177" fontId="7" fillId="0" borderId="1" xfId="0" applyNumberFormat="true" applyFont="true" applyFill="true" applyBorder="true" applyAlignment="true">
      <alignment horizontal="center" vertical="center" wrapText="true"/>
    </xf>
    <xf numFmtId="177" fontId="7" fillId="0" borderId="4" xfId="0" applyNumberFormat="true" applyFont="true" applyFill="true" applyBorder="true" applyAlignment="true">
      <alignment horizontal="center" vertical="center" wrapText="true"/>
    </xf>
    <xf numFmtId="0" fontId="7" fillId="0" borderId="4" xfId="0" applyFont="true" applyFill="true" applyBorder="true" applyAlignment="true">
      <alignment horizontal="left" vertical="center" wrapText="true"/>
    </xf>
    <xf numFmtId="0" fontId="7" fillId="0" borderId="4" xfId="0" applyNumberFormat="true" applyFont="true" applyFill="true" applyBorder="true" applyAlignment="true">
      <alignment horizontal="justify" vertical="center" wrapText="true"/>
    </xf>
    <xf numFmtId="177" fontId="7" fillId="0" borderId="3" xfId="0" applyNumberFormat="true" applyFont="true" applyFill="true" applyBorder="true" applyAlignment="true">
      <alignment horizontal="center" vertical="center" wrapText="true"/>
    </xf>
    <xf numFmtId="177" fontId="7" fillId="0" borderId="5" xfId="0" applyNumberFormat="true" applyFont="true" applyFill="true" applyBorder="true" applyAlignment="true">
      <alignment horizontal="center" vertical="center" wrapText="true"/>
    </xf>
    <xf numFmtId="0" fontId="7" fillId="0" borderId="5" xfId="0" applyFont="true" applyFill="true" applyBorder="true" applyAlignment="true">
      <alignment horizontal="left" vertical="center" wrapText="true"/>
    </xf>
    <xf numFmtId="177" fontId="7" fillId="0" borderId="2" xfId="0" applyNumberFormat="true" applyFont="true" applyFill="true" applyBorder="true" applyAlignment="true">
      <alignment horizontal="center" vertical="center" wrapText="true"/>
    </xf>
    <xf numFmtId="177" fontId="7" fillId="0" borderId="6" xfId="0" applyNumberFormat="true" applyFont="true" applyFill="true" applyBorder="true" applyAlignment="true">
      <alignment horizontal="center" vertical="center" wrapText="true"/>
    </xf>
    <xf numFmtId="0" fontId="7" fillId="0" borderId="6" xfId="0" applyFont="true" applyFill="true" applyBorder="true" applyAlignment="true">
      <alignment horizontal="left" vertical="center" wrapText="true"/>
    </xf>
    <xf numFmtId="0" fontId="3" fillId="0" borderId="1" xfId="0" applyFont="true" applyFill="true" applyBorder="true" applyAlignment="true">
      <alignment horizontal="left" vertical="center" wrapText="true"/>
    </xf>
    <xf numFmtId="177" fontId="3" fillId="0" borderId="1" xfId="0" applyNumberFormat="true" applyFont="true" applyFill="true" applyBorder="true" applyAlignment="true">
      <alignment horizontal="center" vertical="center" wrapText="true"/>
    </xf>
    <xf numFmtId="177" fontId="3" fillId="0" borderId="1" xfId="0" applyNumberFormat="true" applyFont="true" applyFill="true" applyBorder="true" applyAlignment="true">
      <alignment horizontal="left" vertical="center" wrapText="true"/>
    </xf>
    <xf numFmtId="0" fontId="3" fillId="0" borderId="7" xfId="0" applyFont="true" applyFill="true" applyBorder="true" applyAlignment="true">
      <alignment horizontal="left" vertical="center" wrapText="true"/>
    </xf>
    <xf numFmtId="0" fontId="3" fillId="0" borderId="8"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57" fontId="3" fillId="0" borderId="1" xfId="0" applyNumberFormat="true" applyFont="true" applyFill="true" applyBorder="true" applyAlignment="true">
      <alignment horizontal="center" vertical="center" wrapText="true"/>
    </xf>
    <xf numFmtId="177" fontId="3" fillId="0" borderId="4"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3" fillId="0" borderId="8" xfId="0" applyFont="true" applyFill="true" applyBorder="true" applyAlignment="true">
      <alignment horizontal="left" vertical="center" wrapText="true"/>
    </xf>
    <xf numFmtId="0" fontId="3" fillId="0" borderId="1" xfId="0" applyFont="true" applyFill="true" applyBorder="true" applyAlignment="true">
      <alignment horizontal="justify" vertical="center" wrapText="true"/>
    </xf>
    <xf numFmtId="57" fontId="7" fillId="0" borderId="1" xfId="0" applyNumberFormat="true" applyFont="true" applyFill="true" applyBorder="true" applyAlignment="true">
      <alignment horizontal="left" vertical="center" wrapText="true"/>
    </xf>
    <xf numFmtId="0" fontId="3" fillId="0" borderId="8" xfId="0" applyFont="true" applyFill="true" applyBorder="true" applyAlignment="true">
      <alignment horizontal="center" vertical="center" wrapText="true"/>
    </xf>
    <xf numFmtId="57" fontId="3" fillId="0" borderId="8" xfId="0" applyNumberFormat="true" applyFont="true" applyFill="true" applyBorder="true" applyAlignment="true">
      <alignment horizontal="center" vertical="center" wrapText="true"/>
    </xf>
    <xf numFmtId="0" fontId="7" fillId="0" borderId="7" xfId="0" applyFont="true" applyFill="true" applyBorder="true" applyAlignment="true">
      <alignment horizontal="center" vertical="center" wrapText="true"/>
    </xf>
    <xf numFmtId="57" fontId="3" fillId="0" borderId="8" xfId="0" applyNumberFormat="true" applyFont="true" applyFill="true" applyBorder="true" applyAlignment="true">
      <alignment horizontal="center" vertical="center"/>
    </xf>
    <xf numFmtId="0" fontId="3" fillId="0" borderId="9" xfId="0" applyFont="true" applyFill="true" applyBorder="true" applyAlignment="true">
      <alignment horizontal="center" vertical="center"/>
    </xf>
    <xf numFmtId="57" fontId="3" fillId="0" borderId="1" xfId="0" applyNumberFormat="true" applyFont="true" applyFill="true" applyBorder="true" applyAlignment="true">
      <alignment horizontal="justify" vertical="center" wrapText="true"/>
    </xf>
    <xf numFmtId="176" fontId="7" fillId="0" borderId="1" xfId="0" applyNumberFormat="true" applyFont="true" applyFill="true" applyBorder="true" applyAlignment="true">
      <alignment horizontal="center" vertical="center" wrapText="true"/>
    </xf>
    <xf numFmtId="0" fontId="3" fillId="0" borderId="9" xfId="0" applyFont="true" applyFill="true" applyBorder="true" applyAlignment="true">
      <alignment horizontal="left" vertical="center" wrapText="true"/>
    </xf>
    <xf numFmtId="177" fontId="3" fillId="0" borderId="8" xfId="0" applyNumberFormat="true" applyFont="true" applyFill="true" applyBorder="true" applyAlignment="true">
      <alignment horizontal="center" vertical="center"/>
    </xf>
    <xf numFmtId="177" fontId="3" fillId="0" borderId="9" xfId="0" applyNumberFormat="true" applyFont="true" applyFill="true" applyBorder="true" applyAlignment="true">
      <alignment horizontal="center" vertical="center"/>
    </xf>
    <xf numFmtId="0" fontId="3" fillId="0" borderId="9" xfId="0" applyFont="true" applyFill="true" applyBorder="true" applyAlignment="true">
      <alignment vertical="center"/>
    </xf>
    <xf numFmtId="0" fontId="3" fillId="0" borderId="1" xfId="0" applyFont="true" applyFill="true" applyBorder="true" applyAlignment="true">
      <alignment vertical="center" wrapText="true"/>
    </xf>
    <xf numFmtId="0" fontId="3" fillId="0" borderId="1" xfId="0" applyFont="true" applyFill="true" applyBorder="true" applyAlignment="true">
      <alignment vertical="center"/>
    </xf>
    <xf numFmtId="0" fontId="0" fillId="0" borderId="0" xfId="0" applyFont="true" applyFill="true" applyBorder="true"/>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colors>
    <mruColors>
      <color rgb="00FFC000"/>
      <color rgb="0000B0F0"/>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58"/>
  <sheetViews>
    <sheetView tabSelected="1" zoomScale="70" zoomScaleNormal="70" workbookViewId="0">
      <selection activeCell="D5" sqref="D5"/>
    </sheetView>
  </sheetViews>
  <sheetFormatPr defaultColWidth="10.125" defaultRowHeight="13.5"/>
  <cols>
    <col min="1" max="1" width="7.69166666666667" style="1" customWidth="true"/>
    <col min="2" max="2" width="29.625" style="1" customWidth="true"/>
    <col min="3" max="3" width="17.6166666666667" style="1" customWidth="true"/>
    <col min="4" max="4" width="54.475" style="1" customWidth="true"/>
    <col min="5" max="5" width="11" style="8" customWidth="true"/>
    <col min="6" max="6" width="11.7583333333333" style="1" customWidth="true"/>
    <col min="7" max="8" width="13.125" style="1" customWidth="true"/>
    <col min="9" max="10" width="18.2083333333333" style="9" customWidth="true"/>
    <col min="11" max="11" width="48.575" style="1" customWidth="true"/>
    <col min="12" max="12" width="13.9166666666667" style="10" customWidth="true"/>
    <col min="13" max="16384" width="10.125" style="1"/>
  </cols>
  <sheetData>
    <row r="1" ht="25" customHeight="true" spans="1:1">
      <c r="A1" s="11" t="s">
        <v>0</v>
      </c>
    </row>
    <row r="2" ht="26.25" spans="1:12">
      <c r="A2" s="12" t="s">
        <v>1</v>
      </c>
      <c r="B2" s="12"/>
      <c r="C2" s="12"/>
      <c r="D2" s="12"/>
      <c r="E2" s="12"/>
      <c r="F2" s="12"/>
      <c r="G2" s="12"/>
      <c r="H2" s="12"/>
      <c r="I2" s="28"/>
      <c r="J2" s="28"/>
      <c r="K2" s="12"/>
      <c r="L2" s="29"/>
    </row>
    <row r="3" ht="17.25" spans="1:12">
      <c r="A3" s="13" t="s">
        <v>2</v>
      </c>
      <c r="B3" s="13"/>
      <c r="C3" s="13"/>
      <c r="D3" s="13"/>
      <c r="E3" s="24"/>
      <c r="F3" s="13"/>
      <c r="G3" s="13"/>
      <c r="H3" s="13"/>
      <c r="I3" s="30"/>
      <c r="J3" s="30"/>
      <c r="K3" s="13"/>
      <c r="L3" s="31"/>
    </row>
    <row r="4" ht="37" customHeight="true" spans="1:12">
      <c r="A4" s="14" t="s">
        <v>3</v>
      </c>
      <c r="B4" s="14" t="s">
        <v>4</v>
      </c>
      <c r="C4" s="14" t="s">
        <v>5</v>
      </c>
      <c r="D4" s="14" t="s">
        <v>6</v>
      </c>
      <c r="E4" s="14" t="s">
        <v>7</v>
      </c>
      <c r="F4" s="14" t="s">
        <v>8</v>
      </c>
      <c r="G4" s="14" t="s">
        <v>9</v>
      </c>
      <c r="H4" s="14" t="s">
        <v>10</v>
      </c>
      <c r="I4" s="32" t="s">
        <v>11</v>
      </c>
      <c r="J4" s="33" t="s">
        <v>12</v>
      </c>
      <c r="K4" s="34" t="s">
        <v>13</v>
      </c>
      <c r="L4" s="14" t="s">
        <v>14</v>
      </c>
    </row>
    <row r="5" ht="37" customHeight="true" spans="1:12">
      <c r="A5" s="15"/>
      <c r="B5" s="14" t="s">
        <v>15</v>
      </c>
      <c r="C5" s="14">
        <f>C6+C49+C94+C106</f>
        <v>145</v>
      </c>
      <c r="D5" s="15"/>
      <c r="E5" s="16"/>
      <c r="F5" s="15"/>
      <c r="G5" s="15"/>
      <c r="H5" s="15"/>
      <c r="I5" s="32">
        <f>I6+I49+I94+I106</f>
        <v>24849321.0907</v>
      </c>
      <c r="J5" s="32">
        <f>J6+J49+J94+J106</f>
        <v>1864932.53</v>
      </c>
      <c r="K5" s="35"/>
      <c r="L5" s="16"/>
    </row>
    <row r="6" ht="37" customHeight="true" spans="1:12">
      <c r="A6" s="15"/>
      <c r="B6" s="14" t="s">
        <v>16</v>
      </c>
      <c r="C6" s="14">
        <f>C7+C15+C28+C41</f>
        <v>38</v>
      </c>
      <c r="D6" s="15"/>
      <c r="E6" s="16"/>
      <c r="F6" s="15"/>
      <c r="G6" s="15"/>
      <c r="H6" s="15"/>
      <c r="I6" s="32">
        <f>I7+I15+I28+I41</f>
        <v>7526705.84</v>
      </c>
      <c r="J6" s="32">
        <f>J7+J15+J28+J41</f>
        <v>476006</v>
      </c>
      <c r="K6" s="35"/>
      <c r="L6" s="16"/>
    </row>
    <row r="7" ht="37" customHeight="true" spans="1:12">
      <c r="A7" s="14"/>
      <c r="B7" s="14" t="s">
        <v>17</v>
      </c>
      <c r="C7" s="14">
        <f>COUNTA(C8:C14)</f>
        <v>7</v>
      </c>
      <c r="D7" s="14"/>
      <c r="E7" s="14"/>
      <c r="F7" s="14"/>
      <c r="G7" s="14"/>
      <c r="H7" s="14"/>
      <c r="I7" s="32">
        <f>SUM(I8:I14)</f>
        <v>845835</v>
      </c>
      <c r="J7" s="32">
        <f>SUM(J8:J14)</f>
        <v>107800</v>
      </c>
      <c r="K7" s="34"/>
      <c r="L7" s="16"/>
    </row>
    <row r="8" s="1" customFormat="true" ht="91" customHeight="true" spans="1:12">
      <c r="A8" s="16">
        <v>1</v>
      </c>
      <c r="B8" s="17" t="s">
        <v>18</v>
      </c>
      <c r="C8" s="17" t="s">
        <v>19</v>
      </c>
      <c r="D8" s="17" t="s">
        <v>20</v>
      </c>
      <c r="E8" s="16" t="s">
        <v>21</v>
      </c>
      <c r="F8" s="16" t="s">
        <v>22</v>
      </c>
      <c r="G8" s="25">
        <v>45931</v>
      </c>
      <c r="H8" s="25" t="s">
        <v>23</v>
      </c>
      <c r="I8" s="36">
        <v>135500</v>
      </c>
      <c r="J8" s="37">
        <v>34800</v>
      </c>
      <c r="K8" s="38" t="s">
        <v>24</v>
      </c>
      <c r="L8" s="16" t="s">
        <v>25</v>
      </c>
    </row>
    <row r="9" s="1" customFormat="true" ht="102" customHeight="true" spans="1:12">
      <c r="A9" s="16">
        <v>2</v>
      </c>
      <c r="B9" s="17" t="s">
        <v>26</v>
      </c>
      <c r="C9" s="17" t="s">
        <v>27</v>
      </c>
      <c r="D9" s="17" t="s">
        <v>28</v>
      </c>
      <c r="E9" s="16" t="s">
        <v>29</v>
      </c>
      <c r="F9" s="16" t="s">
        <v>30</v>
      </c>
      <c r="G9" s="25">
        <v>45962</v>
      </c>
      <c r="H9" s="25" t="s">
        <v>23</v>
      </c>
      <c r="I9" s="36">
        <v>24280</v>
      </c>
      <c r="J9" s="37">
        <v>5000</v>
      </c>
      <c r="K9" s="38" t="s">
        <v>31</v>
      </c>
      <c r="L9" s="16" t="s">
        <v>25</v>
      </c>
    </row>
    <row r="10" s="1" customFormat="true" ht="150" customHeight="true" spans="1:12">
      <c r="A10" s="16">
        <v>3</v>
      </c>
      <c r="B10" s="17" t="s">
        <v>32</v>
      </c>
      <c r="C10" s="17" t="s">
        <v>33</v>
      </c>
      <c r="D10" s="17" t="s">
        <v>34</v>
      </c>
      <c r="E10" s="16" t="s">
        <v>35</v>
      </c>
      <c r="F10" s="16" t="s">
        <v>22</v>
      </c>
      <c r="G10" s="26">
        <v>45962</v>
      </c>
      <c r="H10" s="26">
        <v>47727</v>
      </c>
      <c r="I10" s="36">
        <v>385000</v>
      </c>
      <c r="J10" s="37">
        <v>20000</v>
      </c>
      <c r="K10" s="38" t="s">
        <v>36</v>
      </c>
      <c r="L10" s="16" t="s">
        <v>35</v>
      </c>
    </row>
    <row r="11" s="2" customFormat="true" ht="84" customHeight="true" spans="1:12">
      <c r="A11" s="16">
        <v>4</v>
      </c>
      <c r="B11" s="18" t="s">
        <v>37</v>
      </c>
      <c r="C11" s="18" t="s">
        <v>38</v>
      </c>
      <c r="D11" s="18" t="s">
        <v>39</v>
      </c>
      <c r="E11" s="22" t="s">
        <v>40</v>
      </c>
      <c r="F11" s="16" t="s">
        <v>22</v>
      </c>
      <c r="G11" s="27">
        <v>45931</v>
      </c>
      <c r="H11" s="27">
        <v>46539</v>
      </c>
      <c r="I11" s="36">
        <v>130000</v>
      </c>
      <c r="J11" s="37">
        <v>30000</v>
      </c>
      <c r="K11" s="39" t="s">
        <v>41</v>
      </c>
      <c r="L11" s="16" t="s">
        <v>40</v>
      </c>
    </row>
    <row r="12" s="1" customFormat="true" ht="112" customHeight="true" spans="1:12">
      <c r="A12" s="16">
        <v>5</v>
      </c>
      <c r="B12" s="17" t="s">
        <v>42</v>
      </c>
      <c r="C12" s="17" t="s">
        <v>43</v>
      </c>
      <c r="D12" s="17" t="s">
        <v>44</v>
      </c>
      <c r="E12" s="16" t="s">
        <v>40</v>
      </c>
      <c r="F12" s="16" t="s">
        <v>30</v>
      </c>
      <c r="G12" s="25" t="s">
        <v>45</v>
      </c>
      <c r="H12" s="25" t="s">
        <v>46</v>
      </c>
      <c r="I12" s="36">
        <v>54055</v>
      </c>
      <c r="J12" s="37">
        <v>5000</v>
      </c>
      <c r="K12" s="38" t="s">
        <v>31</v>
      </c>
      <c r="L12" s="16" t="s">
        <v>40</v>
      </c>
    </row>
    <row r="13" s="1" customFormat="true" ht="107" customHeight="true" spans="1:12">
      <c r="A13" s="16">
        <v>6</v>
      </c>
      <c r="B13" s="17" t="s">
        <v>47</v>
      </c>
      <c r="C13" s="17" t="s">
        <v>48</v>
      </c>
      <c r="D13" s="17" t="s">
        <v>49</v>
      </c>
      <c r="E13" s="16" t="s">
        <v>50</v>
      </c>
      <c r="F13" s="16" t="s">
        <v>22</v>
      </c>
      <c r="G13" s="25">
        <v>45962</v>
      </c>
      <c r="H13" s="25" t="s">
        <v>51</v>
      </c>
      <c r="I13" s="36">
        <v>17000</v>
      </c>
      <c r="J13" s="37">
        <v>7000</v>
      </c>
      <c r="K13" s="38" t="s">
        <v>31</v>
      </c>
      <c r="L13" s="21" t="s">
        <v>50</v>
      </c>
    </row>
    <row r="14" s="3" customFormat="true" ht="118" customHeight="true" spans="1:12">
      <c r="A14" s="16">
        <v>7</v>
      </c>
      <c r="B14" s="17" t="s">
        <v>52</v>
      </c>
      <c r="C14" s="17" t="s">
        <v>53</v>
      </c>
      <c r="D14" s="19" t="s">
        <v>54</v>
      </c>
      <c r="E14" s="16" t="s">
        <v>55</v>
      </c>
      <c r="F14" s="16" t="s">
        <v>30</v>
      </c>
      <c r="G14" s="25">
        <v>45931</v>
      </c>
      <c r="H14" s="25" t="s">
        <v>56</v>
      </c>
      <c r="I14" s="40">
        <v>100000</v>
      </c>
      <c r="J14" s="41">
        <v>6000</v>
      </c>
      <c r="K14" s="42" t="s">
        <v>57</v>
      </c>
      <c r="L14" s="21" t="s">
        <v>55</v>
      </c>
    </row>
    <row r="15" ht="37" customHeight="true" spans="1:12">
      <c r="A15" s="16"/>
      <c r="B15" s="14" t="s">
        <v>58</v>
      </c>
      <c r="C15" s="14">
        <f>COUNTA(C16:C27)</f>
        <v>12</v>
      </c>
      <c r="D15" s="14"/>
      <c r="E15" s="14"/>
      <c r="F15" s="14"/>
      <c r="G15" s="14"/>
      <c r="H15" s="14"/>
      <c r="I15" s="32">
        <f>SUM(I16:I27)</f>
        <v>2366500</v>
      </c>
      <c r="J15" s="32">
        <f>SUM(J16:J27)</f>
        <v>187206</v>
      </c>
      <c r="K15" s="34"/>
      <c r="L15" s="16"/>
    </row>
    <row r="16" s="1" customFormat="true" ht="88" customHeight="true" spans="1:12">
      <c r="A16" s="16">
        <v>8</v>
      </c>
      <c r="B16" s="17" t="s">
        <v>59</v>
      </c>
      <c r="C16" s="17" t="s">
        <v>60</v>
      </c>
      <c r="D16" s="17" t="s">
        <v>61</v>
      </c>
      <c r="E16" s="16" t="s">
        <v>62</v>
      </c>
      <c r="F16" s="16" t="s">
        <v>22</v>
      </c>
      <c r="G16" s="25">
        <v>45931</v>
      </c>
      <c r="H16" s="25" t="s">
        <v>63</v>
      </c>
      <c r="I16" s="36">
        <v>1200000</v>
      </c>
      <c r="J16" s="37">
        <v>40000</v>
      </c>
      <c r="K16" s="38" t="s">
        <v>64</v>
      </c>
      <c r="L16" s="16" t="s">
        <v>65</v>
      </c>
    </row>
    <row r="17" s="3" customFormat="true" ht="108" customHeight="true" spans="1:12">
      <c r="A17" s="16">
        <v>9</v>
      </c>
      <c r="B17" s="17" t="s">
        <v>66</v>
      </c>
      <c r="C17" s="17" t="s">
        <v>67</v>
      </c>
      <c r="D17" s="17" t="s">
        <v>68</v>
      </c>
      <c r="E17" s="16" t="s">
        <v>69</v>
      </c>
      <c r="F17" s="16" t="s">
        <v>22</v>
      </c>
      <c r="G17" s="25">
        <v>45992</v>
      </c>
      <c r="H17" s="25" t="s">
        <v>70</v>
      </c>
      <c r="I17" s="36">
        <v>600000</v>
      </c>
      <c r="J17" s="37">
        <v>30000</v>
      </c>
      <c r="K17" s="38" t="s">
        <v>31</v>
      </c>
      <c r="L17" s="16" t="s">
        <v>65</v>
      </c>
    </row>
    <row r="18" s="1" customFormat="true" ht="88" customHeight="true" spans="1:12">
      <c r="A18" s="16">
        <v>10</v>
      </c>
      <c r="B18" s="17" t="s">
        <v>71</v>
      </c>
      <c r="C18" s="17" t="s">
        <v>72</v>
      </c>
      <c r="D18" s="17" t="s">
        <v>73</v>
      </c>
      <c r="E18" s="16" t="s">
        <v>69</v>
      </c>
      <c r="F18" s="16" t="s">
        <v>22</v>
      </c>
      <c r="G18" s="27">
        <v>45931</v>
      </c>
      <c r="H18" s="25" t="s">
        <v>56</v>
      </c>
      <c r="I18" s="36">
        <v>97000</v>
      </c>
      <c r="J18" s="37">
        <v>20000</v>
      </c>
      <c r="K18" s="38" t="s">
        <v>41</v>
      </c>
      <c r="L18" s="16" t="s">
        <v>65</v>
      </c>
    </row>
    <row r="19" s="3" customFormat="true" ht="96" customHeight="true" spans="1:12">
      <c r="A19" s="16">
        <v>11</v>
      </c>
      <c r="B19" s="17" t="s">
        <v>74</v>
      </c>
      <c r="C19" s="17" t="s">
        <v>75</v>
      </c>
      <c r="D19" s="17" t="s">
        <v>76</v>
      </c>
      <c r="E19" s="16" t="s">
        <v>62</v>
      </c>
      <c r="F19" s="16" t="s">
        <v>22</v>
      </c>
      <c r="G19" s="25" t="s">
        <v>77</v>
      </c>
      <c r="H19" s="25" t="s">
        <v>46</v>
      </c>
      <c r="I19" s="36">
        <v>50000</v>
      </c>
      <c r="J19" s="37">
        <v>5000</v>
      </c>
      <c r="K19" s="38" t="s">
        <v>78</v>
      </c>
      <c r="L19" s="16" t="s">
        <v>65</v>
      </c>
    </row>
    <row r="20" s="1" customFormat="true" ht="54" customHeight="true" spans="1:12">
      <c r="A20" s="16">
        <v>12</v>
      </c>
      <c r="B20" s="17" t="s">
        <v>79</v>
      </c>
      <c r="C20" s="17" t="s">
        <v>80</v>
      </c>
      <c r="D20" s="17" t="s">
        <v>81</v>
      </c>
      <c r="E20" s="16" t="s">
        <v>82</v>
      </c>
      <c r="F20" s="16" t="s">
        <v>22</v>
      </c>
      <c r="G20" s="25" t="s">
        <v>45</v>
      </c>
      <c r="H20" s="25" t="s">
        <v>46</v>
      </c>
      <c r="I20" s="36">
        <v>61000</v>
      </c>
      <c r="J20" s="37">
        <v>16900</v>
      </c>
      <c r="K20" s="38" t="s">
        <v>83</v>
      </c>
      <c r="L20" s="16" t="s">
        <v>25</v>
      </c>
    </row>
    <row r="21" s="3" customFormat="true" ht="52" customHeight="true" spans="1:12">
      <c r="A21" s="16">
        <v>13</v>
      </c>
      <c r="B21" s="17" t="s">
        <v>84</v>
      </c>
      <c r="C21" s="17" t="s">
        <v>85</v>
      </c>
      <c r="D21" s="17" t="s">
        <v>86</v>
      </c>
      <c r="E21" s="16" t="s">
        <v>87</v>
      </c>
      <c r="F21" s="16" t="s">
        <v>22</v>
      </c>
      <c r="G21" s="25">
        <v>45931</v>
      </c>
      <c r="H21" s="25" t="s">
        <v>88</v>
      </c>
      <c r="I21" s="36">
        <v>23000</v>
      </c>
      <c r="J21" s="37">
        <v>12000</v>
      </c>
      <c r="K21" s="38" t="s">
        <v>31</v>
      </c>
      <c r="L21" s="16" t="s">
        <v>87</v>
      </c>
    </row>
    <row r="22" s="1" customFormat="true" ht="91" customHeight="true" spans="1:12">
      <c r="A22" s="16">
        <v>14</v>
      </c>
      <c r="B22" s="17" t="s">
        <v>89</v>
      </c>
      <c r="C22" s="17" t="s">
        <v>90</v>
      </c>
      <c r="D22" s="17" t="s">
        <v>91</v>
      </c>
      <c r="E22" s="16" t="s">
        <v>92</v>
      </c>
      <c r="F22" s="16" t="s">
        <v>30</v>
      </c>
      <c r="G22" s="25">
        <v>45962</v>
      </c>
      <c r="H22" s="25" t="s">
        <v>93</v>
      </c>
      <c r="I22" s="36">
        <v>75000</v>
      </c>
      <c r="J22" s="37">
        <v>10000</v>
      </c>
      <c r="K22" s="38" t="s">
        <v>94</v>
      </c>
      <c r="L22" s="16" t="s">
        <v>92</v>
      </c>
    </row>
    <row r="23" s="1" customFormat="true" ht="147" customHeight="true" spans="1:12">
      <c r="A23" s="16">
        <v>15</v>
      </c>
      <c r="B23" s="17" t="s">
        <v>95</v>
      </c>
      <c r="C23" s="17" t="s">
        <v>96</v>
      </c>
      <c r="D23" s="17" t="s">
        <v>97</v>
      </c>
      <c r="E23" s="16" t="s">
        <v>92</v>
      </c>
      <c r="F23" s="16" t="s">
        <v>30</v>
      </c>
      <c r="G23" s="25">
        <v>45962</v>
      </c>
      <c r="H23" s="25" t="s">
        <v>98</v>
      </c>
      <c r="I23" s="36">
        <v>17000</v>
      </c>
      <c r="J23" s="37">
        <v>5000</v>
      </c>
      <c r="K23" s="38" t="s">
        <v>99</v>
      </c>
      <c r="L23" s="16" t="s">
        <v>92</v>
      </c>
    </row>
    <row r="24" s="1" customFormat="true" ht="73" customHeight="true" spans="1:12">
      <c r="A24" s="16">
        <v>16</v>
      </c>
      <c r="B24" s="17" t="s">
        <v>100</v>
      </c>
      <c r="C24" s="17" t="s">
        <v>101</v>
      </c>
      <c r="D24" s="17" t="s">
        <v>102</v>
      </c>
      <c r="E24" s="16" t="s">
        <v>103</v>
      </c>
      <c r="F24" s="16" t="s">
        <v>22</v>
      </c>
      <c r="G24" s="26">
        <v>45962</v>
      </c>
      <c r="H24" s="25">
        <v>47453</v>
      </c>
      <c r="I24" s="36">
        <v>100000</v>
      </c>
      <c r="J24" s="37">
        <v>10000</v>
      </c>
      <c r="K24" s="38" t="s">
        <v>104</v>
      </c>
      <c r="L24" s="21" t="s">
        <v>103</v>
      </c>
    </row>
    <row r="25" s="1" customFormat="true" ht="68" customHeight="true" spans="1:12">
      <c r="A25" s="16">
        <v>17</v>
      </c>
      <c r="B25" s="17" t="s">
        <v>105</v>
      </c>
      <c r="C25" s="17" t="s">
        <v>106</v>
      </c>
      <c r="D25" s="17" t="s">
        <v>107</v>
      </c>
      <c r="E25" s="16" t="s">
        <v>55</v>
      </c>
      <c r="F25" s="16" t="s">
        <v>22</v>
      </c>
      <c r="G25" s="25">
        <v>45931</v>
      </c>
      <c r="H25" s="25" t="s">
        <v>46</v>
      </c>
      <c r="I25" s="36">
        <v>25000</v>
      </c>
      <c r="J25" s="37">
        <v>19800</v>
      </c>
      <c r="K25" s="38" t="s">
        <v>31</v>
      </c>
      <c r="L25" s="21" t="s">
        <v>55</v>
      </c>
    </row>
    <row r="26" s="1" customFormat="true" ht="66" customHeight="true" spans="1:12">
      <c r="A26" s="16">
        <v>18</v>
      </c>
      <c r="B26" s="17" t="s">
        <v>108</v>
      </c>
      <c r="C26" s="17" t="s">
        <v>109</v>
      </c>
      <c r="D26" s="17" t="s">
        <v>110</v>
      </c>
      <c r="E26" s="16" t="s">
        <v>55</v>
      </c>
      <c r="F26" s="16" t="s">
        <v>22</v>
      </c>
      <c r="G26" s="27">
        <v>45931</v>
      </c>
      <c r="H26" s="25" t="s">
        <v>70</v>
      </c>
      <c r="I26" s="36">
        <v>20000</v>
      </c>
      <c r="J26" s="37">
        <v>12000</v>
      </c>
      <c r="K26" s="39" t="s">
        <v>41</v>
      </c>
      <c r="L26" s="21" t="s">
        <v>55</v>
      </c>
    </row>
    <row r="27" s="3" customFormat="true" ht="136" customHeight="true" spans="1:12">
      <c r="A27" s="16">
        <v>19</v>
      </c>
      <c r="B27" s="18" t="s">
        <v>111</v>
      </c>
      <c r="C27" s="18" t="s">
        <v>112</v>
      </c>
      <c r="D27" s="18" t="s">
        <v>113</v>
      </c>
      <c r="E27" s="22" t="s">
        <v>114</v>
      </c>
      <c r="F27" s="16" t="s">
        <v>22</v>
      </c>
      <c r="G27" s="27">
        <v>45931</v>
      </c>
      <c r="H27" s="27" t="s">
        <v>115</v>
      </c>
      <c r="I27" s="43">
        <v>98500</v>
      </c>
      <c r="J27" s="44">
        <v>6506</v>
      </c>
      <c r="K27" s="45" t="s">
        <v>116</v>
      </c>
      <c r="L27" s="21" t="s">
        <v>117</v>
      </c>
    </row>
    <row r="28" ht="37" customHeight="true" spans="1:12">
      <c r="A28" s="16"/>
      <c r="B28" s="14" t="s">
        <v>118</v>
      </c>
      <c r="C28" s="14">
        <f>COUNTA(C29:C40)</f>
        <v>12</v>
      </c>
      <c r="D28" s="14"/>
      <c r="E28" s="14"/>
      <c r="F28" s="14"/>
      <c r="G28" s="14"/>
      <c r="H28" s="14"/>
      <c r="I28" s="32">
        <f>SUM(I29:I40)</f>
        <v>3055925</v>
      </c>
      <c r="J28" s="32">
        <f>SUM(J29:J40)</f>
        <v>121000</v>
      </c>
      <c r="K28" s="34"/>
      <c r="L28" s="16"/>
    </row>
    <row r="29" s="4" customFormat="true" ht="122" customHeight="true" spans="1:12">
      <c r="A29" s="16">
        <v>20</v>
      </c>
      <c r="B29" s="17" t="s">
        <v>119</v>
      </c>
      <c r="C29" s="17" t="s">
        <v>120</v>
      </c>
      <c r="D29" s="17" t="s">
        <v>121</v>
      </c>
      <c r="E29" s="16" t="s">
        <v>69</v>
      </c>
      <c r="F29" s="16" t="s">
        <v>30</v>
      </c>
      <c r="G29" s="25" t="s">
        <v>45</v>
      </c>
      <c r="H29" s="25" t="s">
        <v>122</v>
      </c>
      <c r="I29" s="36">
        <v>350000</v>
      </c>
      <c r="J29" s="37">
        <v>5000</v>
      </c>
      <c r="K29" s="38" t="s">
        <v>31</v>
      </c>
      <c r="L29" s="16" t="s">
        <v>65</v>
      </c>
    </row>
    <row r="30" s="1" customFormat="true" ht="82" customHeight="true" spans="1:12">
      <c r="A30" s="16">
        <v>21</v>
      </c>
      <c r="B30" s="17" t="s">
        <v>123</v>
      </c>
      <c r="C30" s="20" t="s">
        <v>124</v>
      </c>
      <c r="D30" s="17" t="s">
        <v>125</v>
      </c>
      <c r="E30" s="16" t="s">
        <v>69</v>
      </c>
      <c r="F30" s="16" t="s">
        <v>30</v>
      </c>
      <c r="G30" s="25">
        <v>45931</v>
      </c>
      <c r="H30" s="25">
        <v>47453</v>
      </c>
      <c r="I30" s="36">
        <v>300000</v>
      </c>
      <c r="J30" s="37">
        <v>10000</v>
      </c>
      <c r="K30" s="38" t="s">
        <v>31</v>
      </c>
      <c r="L30" s="16" t="s">
        <v>65</v>
      </c>
    </row>
    <row r="31" s="3" customFormat="true" ht="75.35" customHeight="true" spans="1:12">
      <c r="A31" s="16">
        <v>22</v>
      </c>
      <c r="B31" s="18" t="s">
        <v>126</v>
      </c>
      <c r="C31" s="18" t="s">
        <v>127</v>
      </c>
      <c r="D31" s="18" t="s">
        <v>128</v>
      </c>
      <c r="E31" s="22" t="s">
        <v>69</v>
      </c>
      <c r="F31" s="16" t="s">
        <v>22</v>
      </c>
      <c r="G31" s="25">
        <v>45962</v>
      </c>
      <c r="H31" s="27" t="s">
        <v>129</v>
      </c>
      <c r="I31" s="43">
        <v>50000</v>
      </c>
      <c r="J31" s="37">
        <v>15000</v>
      </c>
      <c r="K31" s="39" t="s">
        <v>41</v>
      </c>
      <c r="L31" s="16" t="s">
        <v>65</v>
      </c>
    </row>
    <row r="32" s="3" customFormat="true" ht="81" customHeight="true" spans="1:12">
      <c r="A32" s="16">
        <v>23</v>
      </c>
      <c r="B32" s="18" t="s">
        <v>130</v>
      </c>
      <c r="C32" s="18" t="s">
        <v>131</v>
      </c>
      <c r="D32" s="18" t="s">
        <v>132</v>
      </c>
      <c r="E32" s="22" t="s">
        <v>69</v>
      </c>
      <c r="F32" s="16" t="s">
        <v>22</v>
      </c>
      <c r="G32" s="25">
        <v>45962</v>
      </c>
      <c r="H32" s="27" t="s">
        <v>133</v>
      </c>
      <c r="I32" s="43">
        <v>20000</v>
      </c>
      <c r="J32" s="37">
        <v>5000</v>
      </c>
      <c r="K32" s="39" t="s">
        <v>41</v>
      </c>
      <c r="L32" s="16" t="s">
        <v>65</v>
      </c>
    </row>
    <row r="33" s="4" customFormat="true" ht="87" customHeight="true" spans="1:12">
      <c r="A33" s="16">
        <v>24</v>
      </c>
      <c r="B33" s="17" t="s">
        <v>134</v>
      </c>
      <c r="C33" s="17" t="s">
        <v>135</v>
      </c>
      <c r="D33" s="17" t="s">
        <v>136</v>
      </c>
      <c r="E33" s="16" t="s">
        <v>137</v>
      </c>
      <c r="F33" s="16" t="s">
        <v>22</v>
      </c>
      <c r="G33" s="25">
        <v>45931</v>
      </c>
      <c r="H33" s="25" t="s">
        <v>138</v>
      </c>
      <c r="I33" s="36">
        <v>41300</v>
      </c>
      <c r="J33" s="37">
        <v>5000</v>
      </c>
      <c r="K33" s="38" t="s">
        <v>139</v>
      </c>
      <c r="L33" s="16" t="s">
        <v>25</v>
      </c>
    </row>
    <row r="34" s="4" customFormat="true" ht="109" customHeight="true" spans="1:12">
      <c r="A34" s="16">
        <v>25</v>
      </c>
      <c r="B34" s="17" t="s">
        <v>140</v>
      </c>
      <c r="C34" s="17" t="s">
        <v>141</v>
      </c>
      <c r="D34" s="17" t="s">
        <v>142</v>
      </c>
      <c r="E34" s="16" t="s">
        <v>87</v>
      </c>
      <c r="F34" s="16" t="s">
        <v>22</v>
      </c>
      <c r="G34" s="25">
        <v>45992</v>
      </c>
      <c r="H34" s="25">
        <v>46357</v>
      </c>
      <c r="I34" s="36">
        <v>1610000</v>
      </c>
      <c r="J34" s="37">
        <v>5000</v>
      </c>
      <c r="K34" s="38" t="s">
        <v>143</v>
      </c>
      <c r="L34" s="16" t="s">
        <v>87</v>
      </c>
    </row>
    <row r="35" s="2" customFormat="true" ht="108" customHeight="true" spans="1:12">
      <c r="A35" s="16">
        <v>26</v>
      </c>
      <c r="B35" s="18" t="s">
        <v>144</v>
      </c>
      <c r="C35" s="18" t="s">
        <v>145</v>
      </c>
      <c r="D35" s="18" t="s">
        <v>146</v>
      </c>
      <c r="E35" s="22" t="s">
        <v>87</v>
      </c>
      <c r="F35" s="16" t="s">
        <v>22</v>
      </c>
      <c r="G35" s="27" t="s">
        <v>45</v>
      </c>
      <c r="H35" s="27" t="s">
        <v>23</v>
      </c>
      <c r="I35" s="36">
        <v>60000</v>
      </c>
      <c r="J35" s="37">
        <v>10000</v>
      </c>
      <c r="K35" s="45" t="s">
        <v>147</v>
      </c>
      <c r="L35" s="16" t="s">
        <v>87</v>
      </c>
    </row>
    <row r="36" ht="183" customHeight="true" spans="1:12">
      <c r="A36" s="16">
        <v>27</v>
      </c>
      <c r="B36" s="17" t="s">
        <v>148</v>
      </c>
      <c r="C36" s="17" t="s">
        <v>149</v>
      </c>
      <c r="D36" s="17" t="s">
        <v>150</v>
      </c>
      <c r="E36" s="16" t="s">
        <v>35</v>
      </c>
      <c r="F36" s="16" t="s">
        <v>22</v>
      </c>
      <c r="G36" s="25">
        <v>45931</v>
      </c>
      <c r="H36" s="25" t="s">
        <v>56</v>
      </c>
      <c r="I36" s="36">
        <v>400000</v>
      </c>
      <c r="J36" s="37">
        <v>10000</v>
      </c>
      <c r="K36" s="38" t="s">
        <v>151</v>
      </c>
      <c r="L36" s="16" t="s">
        <v>35</v>
      </c>
    </row>
    <row r="37" s="4" customFormat="true" ht="127" customHeight="true" spans="1:12">
      <c r="A37" s="16">
        <v>28</v>
      </c>
      <c r="B37" s="17" t="s">
        <v>152</v>
      </c>
      <c r="C37" s="17" t="s">
        <v>153</v>
      </c>
      <c r="D37" s="17" t="s">
        <v>154</v>
      </c>
      <c r="E37" s="16" t="s">
        <v>35</v>
      </c>
      <c r="F37" s="16" t="s">
        <v>22</v>
      </c>
      <c r="G37" s="26">
        <v>45962</v>
      </c>
      <c r="H37" s="25">
        <v>46631</v>
      </c>
      <c r="I37" s="36">
        <v>50000</v>
      </c>
      <c r="J37" s="37">
        <v>21000</v>
      </c>
      <c r="K37" s="38" t="s">
        <v>155</v>
      </c>
      <c r="L37" s="16" t="s">
        <v>35</v>
      </c>
    </row>
    <row r="38" s="1" customFormat="true" ht="122" customHeight="true" spans="1:12">
      <c r="A38" s="16">
        <v>29</v>
      </c>
      <c r="B38" s="17" t="s">
        <v>156</v>
      </c>
      <c r="C38" s="17" t="s">
        <v>157</v>
      </c>
      <c r="D38" s="17" t="s">
        <v>158</v>
      </c>
      <c r="E38" s="16" t="s">
        <v>92</v>
      </c>
      <c r="F38" s="16" t="s">
        <v>22</v>
      </c>
      <c r="G38" s="25">
        <v>45931</v>
      </c>
      <c r="H38" s="25" t="s">
        <v>77</v>
      </c>
      <c r="I38" s="36">
        <v>95000</v>
      </c>
      <c r="J38" s="37">
        <v>25000</v>
      </c>
      <c r="K38" s="38" t="s">
        <v>159</v>
      </c>
      <c r="L38" s="16" t="s">
        <v>92</v>
      </c>
    </row>
    <row r="39" s="1" customFormat="true" ht="82" customHeight="true" spans="1:12">
      <c r="A39" s="16">
        <v>30</v>
      </c>
      <c r="B39" s="17" t="s">
        <v>160</v>
      </c>
      <c r="C39" s="17" t="s">
        <v>161</v>
      </c>
      <c r="D39" s="17" t="s">
        <v>162</v>
      </c>
      <c r="E39" s="16" t="s">
        <v>163</v>
      </c>
      <c r="F39" s="16" t="s">
        <v>30</v>
      </c>
      <c r="G39" s="26">
        <v>45962</v>
      </c>
      <c r="H39" s="25" t="s">
        <v>23</v>
      </c>
      <c r="I39" s="36">
        <v>21742</v>
      </c>
      <c r="J39" s="37">
        <v>5000</v>
      </c>
      <c r="K39" s="38" t="s">
        <v>164</v>
      </c>
      <c r="L39" s="21" t="s">
        <v>163</v>
      </c>
    </row>
    <row r="40" s="1" customFormat="true" ht="78" customHeight="true" spans="1:12">
      <c r="A40" s="16">
        <v>31</v>
      </c>
      <c r="B40" s="17" t="s">
        <v>165</v>
      </c>
      <c r="C40" s="17" t="s">
        <v>166</v>
      </c>
      <c r="D40" s="17" t="s">
        <v>167</v>
      </c>
      <c r="E40" s="16" t="s">
        <v>168</v>
      </c>
      <c r="F40" s="16" t="s">
        <v>22</v>
      </c>
      <c r="G40" s="25">
        <v>45931</v>
      </c>
      <c r="H40" s="25" t="s">
        <v>46</v>
      </c>
      <c r="I40" s="36">
        <v>57883</v>
      </c>
      <c r="J40" s="37">
        <v>5000</v>
      </c>
      <c r="K40" s="38" t="s">
        <v>169</v>
      </c>
      <c r="L40" s="21" t="s">
        <v>168</v>
      </c>
    </row>
    <row r="41" ht="37" customHeight="true" spans="1:12">
      <c r="A41" s="16"/>
      <c r="B41" s="14" t="s">
        <v>170</v>
      </c>
      <c r="C41" s="14">
        <f>COUNTA(C42:C48)</f>
        <v>7</v>
      </c>
      <c r="D41" s="14"/>
      <c r="E41" s="14"/>
      <c r="F41" s="14"/>
      <c r="G41" s="14"/>
      <c r="H41" s="14"/>
      <c r="I41" s="32">
        <f>SUM(I42:I48)</f>
        <v>1258445.84</v>
      </c>
      <c r="J41" s="32">
        <f>SUM(J42:J48)</f>
        <v>60000</v>
      </c>
      <c r="K41" s="38"/>
      <c r="L41" s="16"/>
    </row>
    <row r="42" s="1" customFormat="true" ht="129" customHeight="true" spans="1:12">
      <c r="A42" s="16">
        <v>32</v>
      </c>
      <c r="B42" s="17" t="s">
        <v>171</v>
      </c>
      <c r="C42" s="17" t="s">
        <v>172</v>
      </c>
      <c r="D42" s="17" t="s">
        <v>173</v>
      </c>
      <c r="E42" s="16" t="s">
        <v>174</v>
      </c>
      <c r="F42" s="16" t="s">
        <v>30</v>
      </c>
      <c r="G42" s="25" t="s">
        <v>77</v>
      </c>
      <c r="H42" s="25" t="s">
        <v>46</v>
      </c>
      <c r="I42" s="36">
        <v>32339.26</v>
      </c>
      <c r="J42" s="37">
        <v>10000</v>
      </c>
      <c r="K42" s="38" t="s">
        <v>175</v>
      </c>
      <c r="L42" s="16" t="s">
        <v>65</v>
      </c>
    </row>
    <row r="43" ht="141" customHeight="true" spans="1:12">
      <c r="A43" s="16">
        <v>33</v>
      </c>
      <c r="B43" s="17" t="s">
        <v>176</v>
      </c>
      <c r="C43" s="17" t="s">
        <v>177</v>
      </c>
      <c r="D43" s="17" t="s">
        <v>178</v>
      </c>
      <c r="E43" s="16" t="s">
        <v>29</v>
      </c>
      <c r="F43" s="16" t="s">
        <v>30</v>
      </c>
      <c r="G43" s="25" t="s">
        <v>45</v>
      </c>
      <c r="H43" s="25" t="s">
        <v>122</v>
      </c>
      <c r="I43" s="36">
        <v>10128</v>
      </c>
      <c r="J43" s="37">
        <v>5000</v>
      </c>
      <c r="K43" s="38" t="s">
        <v>179</v>
      </c>
      <c r="L43" s="16" t="s">
        <v>25</v>
      </c>
    </row>
    <row r="44" s="1" customFormat="true" ht="73" customHeight="true" spans="1:12">
      <c r="A44" s="16">
        <v>34</v>
      </c>
      <c r="B44" s="17" t="s">
        <v>180</v>
      </c>
      <c r="C44" s="17" t="s">
        <v>181</v>
      </c>
      <c r="D44" s="17" t="s">
        <v>182</v>
      </c>
      <c r="E44" s="16" t="s">
        <v>87</v>
      </c>
      <c r="F44" s="16" t="s">
        <v>22</v>
      </c>
      <c r="G44" s="25">
        <v>45962</v>
      </c>
      <c r="H44" s="25">
        <v>46508</v>
      </c>
      <c r="I44" s="36">
        <v>383000</v>
      </c>
      <c r="J44" s="37">
        <v>5000</v>
      </c>
      <c r="K44" s="38" t="s">
        <v>183</v>
      </c>
      <c r="L44" s="16" t="s">
        <v>87</v>
      </c>
    </row>
    <row r="45" s="4" customFormat="true" ht="182" customHeight="true" spans="1:12">
      <c r="A45" s="16">
        <v>35</v>
      </c>
      <c r="B45" s="17" t="s">
        <v>184</v>
      </c>
      <c r="C45" s="17" t="s">
        <v>185</v>
      </c>
      <c r="D45" s="17" t="s">
        <v>186</v>
      </c>
      <c r="E45" s="16" t="s">
        <v>187</v>
      </c>
      <c r="F45" s="16" t="s">
        <v>188</v>
      </c>
      <c r="G45" s="25">
        <v>45931</v>
      </c>
      <c r="H45" s="25" t="s">
        <v>46</v>
      </c>
      <c r="I45" s="36">
        <v>690000</v>
      </c>
      <c r="J45" s="37">
        <v>10000</v>
      </c>
      <c r="K45" s="38" t="s">
        <v>189</v>
      </c>
      <c r="L45" s="16" t="s">
        <v>187</v>
      </c>
    </row>
    <row r="46" s="1" customFormat="true" ht="133" customHeight="true" spans="1:12">
      <c r="A46" s="16">
        <v>36</v>
      </c>
      <c r="B46" s="21" t="s">
        <v>190</v>
      </c>
      <c r="C46" s="16" t="s">
        <v>191</v>
      </c>
      <c r="D46" s="21" t="s">
        <v>192</v>
      </c>
      <c r="E46" s="16" t="s">
        <v>92</v>
      </c>
      <c r="F46" s="16" t="s">
        <v>30</v>
      </c>
      <c r="G46" s="25" t="s">
        <v>77</v>
      </c>
      <c r="H46" s="25" t="s">
        <v>46</v>
      </c>
      <c r="I46" s="36">
        <v>41336</v>
      </c>
      <c r="J46" s="37">
        <v>5000</v>
      </c>
      <c r="K46" s="38" t="s">
        <v>31</v>
      </c>
      <c r="L46" s="16" t="s">
        <v>92</v>
      </c>
    </row>
    <row r="47" s="1" customFormat="true" ht="131" customHeight="true" spans="1:12">
      <c r="A47" s="16">
        <v>37</v>
      </c>
      <c r="B47" s="17" t="s">
        <v>193</v>
      </c>
      <c r="C47" s="17" t="s">
        <v>194</v>
      </c>
      <c r="D47" s="17" t="s">
        <v>195</v>
      </c>
      <c r="E47" s="16" t="s">
        <v>92</v>
      </c>
      <c r="F47" s="16" t="s">
        <v>30</v>
      </c>
      <c r="G47" s="27">
        <v>45931</v>
      </c>
      <c r="H47" s="25" t="s">
        <v>77</v>
      </c>
      <c r="I47" s="36">
        <v>30808</v>
      </c>
      <c r="J47" s="37">
        <v>20000</v>
      </c>
      <c r="K47" s="38" t="s">
        <v>31</v>
      </c>
      <c r="L47" s="16" t="s">
        <v>92</v>
      </c>
    </row>
    <row r="48" s="4" customFormat="true" ht="127" customHeight="true" spans="1:12">
      <c r="A48" s="16">
        <v>38</v>
      </c>
      <c r="B48" s="17" t="s">
        <v>196</v>
      </c>
      <c r="C48" s="17" t="s">
        <v>197</v>
      </c>
      <c r="D48" s="17" t="s">
        <v>198</v>
      </c>
      <c r="E48" s="16" t="s">
        <v>163</v>
      </c>
      <c r="F48" s="16" t="s">
        <v>22</v>
      </c>
      <c r="G48" s="25" t="s">
        <v>199</v>
      </c>
      <c r="H48" s="25" t="s">
        <v>56</v>
      </c>
      <c r="I48" s="36">
        <v>70834.58</v>
      </c>
      <c r="J48" s="37">
        <v>5000</v>
      </c>
      <c r="K48" s="38" t="s">
        <v>31</v>
      </c>
      <c r="L48" s="21" t="s">
        <v>163</v>
      </c>
    </row>
    <row r="49" ht="37" customHeight="true" spans="1:12">
      <c r="A49" s="16"/>
      <c r="B49" s="14" t="s">
        <v>200</v>
      </c>
      <c r="C49" s="14">
        <f>COUNTA(C50:C93)</f>
        <v>44</v>
      </c>
      <c r="D49" s="15"/>
      <c r="E49" s="16"/>
      <c r="F49" s="15"/>
      <c r="G49" s="15"/>
      <c r="H49" s="15"/>
      <c r="I49" s="32">
        <f>SUM(I50:I93)</f>
        <v>5055608</v>
      </c>
      <c r="J49" s="32">
        <f>SUM(J50:J93)</f>
        <v>514586.73</v>
      </c>
      <c r="K49" s="38"/>
      <c r="L49" s="16"/>
    </row>
    <row r="50" s="3" customFormat="true" ht="96" customHeight="true" spans="1:12">
      <c r="A50" s="22">
        <v>39</v>
      </c>
      <c r="B50" s="18" t="s">
        <v>201</v>
      </c>
      <c r="C50" s="18" t="s">
        <v>202</v>
      </c>
      <c r="D50" s="18" t="s">
        <v>203</v>
      </c>
      <c r="E50" s="22" t="s">
        <v>204</v>
      </c>
      <c r="F50" s="16" t="s">
        <v>30</v>
      </c>
      <c r="G50" s="25">
        <v>45962</v>
      </c>
      <c r="H50" s="27" t="s">
        <v>205</v>
      </c>
      <c r="I50" s="43">
        <v>267920.24</v>
      </c>
      <c r="J50" s="37">
        <v>28000</v>
      </c>
      <c r="K50" s="38" t="s">
        <v>206</v>
      </c>
      <c r="L50" s="16" t="s">
        <v>65</v>
      </c>
    </row>
    <row r="51" s="1" customFormat="true" ht="121" customHeight="true" spans="1:12">
      <c r="A51" s="22">
        <v>40</v>
      </c>
      <c r="B51" s="17" t="s">
        <v>207</v>
      </c>
      <c r="C51" s="17" t="s">
        <v>208</v>
      </c>
      <c r="D51" s="17" t="s">
        <v>209</v>
      </c>
      <c r="E51" s="16" t="s">
        <v>210</v>
      </c>
      <c r="F51" s="16" t="s">
        <v>22</v>
      </c>
      <c r="G51" s="25" t="s">
        <v>45</v>
      </c>
      <c r="H51" s="25" t="s">
        <v>211</v>
      </c>
      <c r="I51" s="36">
        <v>234746.96</v>
      </c>
      <c r="J51" s="37">
        <v>20000</v>
      </c>
      <c r="K51" s="38" t="s">
        <v>212</v>
      </c>
      <c r="L51" s="16" t="s">
        <v>65</v>
      </c>
    </row>
    <row r="52" s="1" customFormat="true" ht="83" customHeight="true" spans="1:12">
      <c r="A52" s="22">
        <v>41</v>
      </c>
      <c r="B52" s="17" t="s">
        <v>213</v>
      </c>
      <c r="C52" s="17" t="s">
        <v>214</v>
      </c>
      <c r="D52" s="17" t="s">
        <v>215</v>
      </c>
      <c r="E52" s="16" t="s">
        <v>62</v>
      </c>
      <c r="F52" s="16" t="s">
        <v>30</v>
      </c>
      <c r="G52" s="25" t="s">
        <v>199</v>
      </c>
      <c r="H52" s="25" t="s">
        <v>216</v>
      </c>
      <c r="I52" s="36">
        <v>137149.44</v>
      </c>
      <c r="J52" s="37">
        <v>39347.83</v>
      </c>
      <c r="K52" s="38" t="s">
        <v>217</v>
      </c>
      <c r="L52" s="16" t="s">
        <v>65</v>
      </c>
    </row>
    <row r="53" s="1" customFormat="true" ht="117" customHeight="true" spans="1:12">
      <c r="A53" s="22">
        <v>42</v>
      </c>
      <c r="B53" s="17" t="s">
        <v>218</v>
      </c>
      <c r="C53" s="17" t="s">
        <v>219</v>
      </c>
      <c r="D53" s="17" t="s">
        <v>220</v>
      </c>
      <c r="E53" s="16" t="s">
        <v>174</v>
      </c>
      <c r="F53" s="16" t="s">
        <v>22</v>
      </c>
      <c r="G53" s="25">
        <v>45962</v>
      </c>
      <c r="H53" s="25" t="s">
        <v>221</v>
      </c>
      <c r="I53" s="36">
        <v>100000</v>
      </c>
      <c r="J53" s="37">
        <v>22000</v>
      </c>
      <c r="K53" s="38" t="s">
        <v>99</v>
      </c>
      <c r="L53" s="16" t="s">
        <v>65</v>
      </c>
    </row>
    <row r="54" s="1" customFormat="true" ht="69" spans="1:12">
      <c r="A54" s="22">
        <v>43</v>
      </c>
      <c r="B54" s="17" t="s">
        <v>222</v>
      </c>
      <c r="C54" s="17" t="s">
        <v>124</v>
      </c>
      <c r="D54" s="17" t="s">
        <v>223</v>
      </c>
      <c r="E54" s="16" t="s">
        <v>69</v>
      </c>
      <c r="F54" s="16" t="s">
        <v>30</v>
      </c>
      <c r="G54" s="25">
        <v>45962</v>
      </c>
      <c r="H54" s="25" t="s">
        <v>133</v>
      </c>
      <c r="I54" s="36">
        <v>73536</v>
      </c>
      <c r="J54" s="37">
        <v>43981</v>
      </c>
      <c r="K54" s="38" t="s">
        <v>31</v>
      </c>
      <c r="L54" s="16" t="s">
        <v>65</v>
      </c>
    </row>
    <row r="55" s="1" customFormat="true" ht="69" spans="1:12">
      <c r="A55" s="22">
        <v>44</v>
      </c>
      <c r="B55" s="17" t="s">
        <v>224</v>
      </c>
      <c r="C55" s="17" t="s">
        <v>124</v>
      </c>
      <c r="D55" s="17" t="s">
        <v>225</v>
      </c>
      <c r="E55" s="16" t="s">
        <v>69</v>
      </c>
      <c r="F55" s="16" t="s">
        <v>30</v>
      </c>
      <c r="G55" s="25">
        <v>45962</v>
      </c>
      <c r="H55" s="25" t="s">
        <v>226</v>
      </c>
      <c r="I55" s="36">
        <v>30498</v>
      </c>
      <c r="J55" s="37">
        <v>17881</v>
      </c>
      <c r="K55" s="38" t="s">
        <v>31</v>
      </c>
      <c r="L55" s="16" t="s">
        <v>65</v>
      </c>
    </row>
    <row r="56" s="1" customFormat="true" ht="120" customHeight="true" spans="1:12">
      <c r="A56" s="22">
        <v>45</v>
      </c>
      <c r="B56" s="17" t="s">
        <v>227</v>
      </c>
      <c r="C56" s="17" t="s">
        <v>80</v>
      </c>
      <c r="D56" s="17" t="s">
        <v>228</v>
      </c>
      <c r="E56" s="16" t="s">
        <v>229</v>
      </c>
      <c r="F56" s="16" t="s">
        <v>22</v>
      </c>
      <c r="G56" s="25" t="s">
        <v>77</v>
      </c>
      <c r="H56" s="25" t="s">
        <v>230</v>
      </c>
      <c r="I56" s="36">
        <v>250000</v>
      </c>
      <c r="J56" s="37">
        <v>19000</v>
      </c>
      <c r="K56" s="38" t="s">
        <v>31</v>
      </c>
      <c r="L56" s="16" t="s">
        <v>25</v>
      </c>
    </row>
    <row r="57" s="1" customFormat="true" ht="132" customHeight="true" spans="1:12">
      <c r="A57" s="22">
        <v>46</v>
      </c>
      <c r="B57" s="17" t="s">
        <v>231</v>
      </c>
      <c r="C57" s="17" t="s">
        <v>232</v>
      </c>
      <c r="D57" s="17" t="s">
        <v>233</v>
      </c>
      <c r="E57" s="16" t="s">
        <v>82</v>
      </c>
      <c r="F57" s="16" t="s">
        <v>30</v>
      </c>
      <c r="G57" s="27">
        <v>45931</v>
      </c>
      <c r="H57" s="25" t="s">
        <v>234</v>
      </c>
      <c r="I57" s="36">
        <v>96500</v>
      </c>
      <c r="J57" s="37">
        <v>22557.9</v>
      </c>
      <c r="K57" s="38" t="s">
        <v>235</v>
      </c>
      <c r="L57" s="16" t="s">
        <v>25</v>
      </c>
    </row>
    <row r="58" s="1" customFormat="true" ht="138" customHeight="true" spans="1:12">
      <c r="A58" s="22">
        <v>47</v>
      </c>
      <c r="B58" s="17" t="s">
        <v>236</v>
      </c>
      <c r="C58" s="17" t="s">
        <v>232</v>
      </c>
      <c r="D58" s="17" t="s">
        <v>237</v>
      </c>
      <c r="E58" s="16" t="s">
        <v>82</v>
      </c>
      <c r="F58" s="16" t="s">
        <v>30</v>
      </c>
      <c r="G58" s="27">
        <v>45931</v>
      </c>
      <c r="H58" s="25" t="s">
        <v>238</v>
      </c>
      <c r="I58" s="36">
        <v>32056.86</v>
      </c>
      <c r="J58" s="37">
        <v>5000</v>
      </c>
      <c r="K58" s="38" t="s">
        <v>31</v>
      </c>
      <c r="L58" s="16" t="s">
        <v>25</v>
      </c>
    </row>
    <row r="59" s="1" customFormat="true" ht="61" customHeight="true" spans="1:12">
      <c r="A59" s="22">
        <v>48</v>
      </c>
      <c r="B59" s="23" t="s">
        <v>239</v>
      </c>
      <c r="C59" s="23" t="s">
        <v>240</v>
      </c>
      <c r="D59" s="23" t="s">
        <v>241</v>
      </c>
      <c r="E59" s="20" t="s">
        <v>29</v>
      </c>
      <c r="F59" s="16" t="s">
        <v>30</v>
      </c>
      <c r="G59" s="26">
        <v>45962</v>
      </c>
      <c r="H59" s="25" t="s">
        <v>242</v>
      </c>
      <c r="I59" s="36">
        <v>15287.01</v>
      </c>
      <c r="J59" s="37">
        <v>5000</v>
      </c>
      <c r="K59" s="38" t="s">
        <v>243</v>
      </c>
      <c r="L59" s="16" t="s">
        <v>25</v>
      </c>
    </row>
    <row r="60" s="1" customFormat="true" ht="81" customHeight="true" spans="1:12">
      <c r="A60" s="22">
        <v>49</v>
      </c>
      <c r="B60" s="17" t="s">
        <v>244</v>
      </c>
      <c r="C60" s="17" t="s">
        <v>245</v>
      </c>
      <c r="D60" s="17" t="s">
        <v>246</v>
      </c>
      <c r="E60" s="16" t="s">
        <v>87</v>
      </c>
      <c r="F60" s="16" t="s">
        <v>30</v>
      </c>
      <c r="G60" s="25" t="s">
        <v>45</v>
      </c>
      <c r="H60" s="25" t="s">
        <v>23</v>
      </c>
      <c r="I60" s="36">
        <v>44831.92</v>
      </c>
      <c r="J60" s="37">
        <v>5277</v>
      </c>
      <c r="K60" s="38" t="s">
        <v>247</v>
      </c>
      <c r="L60" s="16" t="s">
        <v>87</v>
      </c>
    </row>
    <row r="61" s="1" customFormat="true" ht="87" customHeight="true" spans="1:12">
      <c r="A61" s="22">
        <v>50</v>
      </c>
      <c r="B61" s="17" t="s">
        <v>248</v>
      </c>
      <c r="C61" s="17" t="s">
        <v>249</v>
      </c>
      <c r="D61" s="17" t="s">
        <v>250</v>
      </c>
      <c r="E61" s="16" t="s">
        <v>87</v>
      </c>
      <c r="F61" s="16" t="s">
        <v>22</v>
      </c>
      <c r="G61" s="25">
        <v>45931</v>
      </c>
      <c r="H61" s="25" t="s">
        <v>251</v>
      </c>
      <c r="I61" s="36">
        <v>10500</v>
      </c>
      <c r="J61" s="37">
        <v>5250</v>
      </c>
      <c r="K61" s="38" t="s">
        <v>31</v>
      </c>
      <c r="L61" s="16" t="s">
        <v>87</v>
      </c>
    </row>
    <row r="62" s="1" customFormat="true" ht="86" customHeight="true" spans="1:12">
      <c r="A62" s="22">
        <v>51</v>
      </c>
      <c r="B62" s="17" t="s">
        <v>252</v>
      </c>
      <c r="C62" s="17" t="s">
        <v>253</v>
      </c>
      <c r="D62" s="17" t="s">
        <v>254</v>
      </c>
      <c r="E62" s="16" t="s">
        <v>255</v>
      </c>
      <c r="F62" s="16" t="s">
        <v>30</v>
      </c>
      <c r="G62" s="25" t="s">
        <v>77</v>
      </c>
      <c r="H62" s="25" t="s">
        <v>56</v>
      </c>
      <c r="I62" s="36">
        <v>87000</v>
      </c>
      <c r="J62" s="37">
        <v>5000</v>
      </c>
      <c r="K62" s="38" t="s">
        <v>256</v>
      </c>
      <c r="L62" s="16" t="s">
        <v>255</v>
      </c>
    </row>
    <row r="63" s="1" customFormat="true" ht="107" customHeight="true" spans="1:12">
      <c r="A63" s="22">
        <v>52</v>
      </c>
      <c r="B63" s="17" t="s">
        <v>257</v>
      </c>
      <c r="C63" s="17" t="s">
        <v>253</v>
      </c>
      <c r="D63" s="17" t="s">
        <v>258</v>
      </c>
      <c r="E63" s="16" t="s">
        <v>255</v>
      </c>
      <c r="F63" s="16" t="s">
        <v>30</v>
      </c>
      <c r="G63" s="25" t="s">
        <v>45</v>
      </c>
      <c r="H63" s="25" t="s">
        <v>46</v>
      </c>
      <c r="I63" s="36">
        <v>30503</v>
      </c>
      <c r="J63" s="37">
        <v>5000</v>
      </c>
      <c r="K63" s="38" t="s">
        <v>31</v>
      </c>
      <c r="L63" s="16" t="s">
        <v>255</v>
      </c>
    </row>
    <row r="64" ht="100" customHeight="true" spans="1:12">
      <c r="A64" s="22">
        <v>53</v>
      </c>
      <c r="B64" s="17" t="s">
        <v>259</v>
      </c>
      <c r="C64" s="17" t="s">
        <v>260</v>
      </c>
      <c r="D64" s="17" t="s">
        <v>261</v>
      </c>
      <c r="E64" s="16" t="s">
        <v>92</v>
      </c>
      <c r="F64" s="16" t="s">
        <v>22</v>
      </c>
      <c r="G64" s="25">
        <v>45962</v>
      </c>
      <c r="H64" s="25" t="s">
        <v>46</v>
      </c>
      <c r="I64" s="36">
        <v>150000</v>
      </c>
      <c r="J64" s="37">
        <v>10000</v>
      </c>
      <c r="K64" s="38" t="s">
        <v>94</v>
      </c>
      <c r="L64" s="16" t="s">
        <v>92</v>
      </c>
    </row>
    <row r="65" s="1" customFormat="true" ht="95" customHeight="true" spans="1:12">
      <c r="A65" s="22">
        <v>54</v>
      </c>
      <c r="B65" s="17" t="s">
        <v>262</v>
      </c>
      <c r="C65" s="17" t="s">
        <v>90</v>
      </c>
      <c r="D65" s="17" t="s">
        <v>263</v>
      </c>
      <c r="E65" s="16" t="s">
        <v>92</v>
      </c>
      <c r="F65" s="16" t="s">
        <v>30</v>
      </c>
      <c r="G65" s="27">
        <v>45931</v>
      </c>
      <c r="H65" s="25" t="s">
        <v>23</v>
      </c>
      <c r="I65" s="36">
        <v>31878</v>
      </c>
      <c r="J65" s="37">
        <v>10000</v>
      </c>
      <c r="K65" s="38" t="s">
        <v>94</v>
      </c>
      <c r="L65" s="16" t="s">
        <v>92</v>
      </c>
    </row>
    <row r="66" s="1" customFormat="true" ht="105" customHeight="true" spans="1:12">
      <c r="A66" s="22">
        <v>55</v>
      </c>
      <c r="B66" s="17" t="s">
        <v>264</v>
      </c>
      <c r="C66" s="17" t="s">
        <v>265</v>
      </c>
      <c r="D66" s="17" t="s">
        <v>266</v>
      </c>
      <c r="E66" s="16" t="s">
        <v>92</v>
      </c>
      <c r="F66" s="16" t="s">
        <v>30</v>
      </c>
      <c r="G66" s="27">
        <v>45931</v>
      </c>
      <c r="H66" s="25" t="s">
        <v>70</v>
      </c>
      <c r="I66" s="36">
        <v>27411</v>
      </c>
      <c r="J66" s="37">
        <v>5000</v>
      </c>
      <c r="K66" s="38" t="s">
        <v>99</v>
      </c>
      <c r="L66" s="16" t="s">
        <v>92</v>
      </c>
    </row>
    <row r="67" s="1" customFormat="true" ht="72" customHeight="true" spans="1:12">
      <c r="A67" s="22">
        <v>56</v>
      </c>
      <c r="B67" s="17" t="s">
        <v>267</v>
      </c>
      <c r="C67" s="17" t="s">
        <v>268</v>
      </c>
      <c r="D67" s="17" t="s">
        <v>269</v>
      </c>
      <c r="E67" s="16" t="s">
        <v>92</v>
      </c>
      <c r="F67" s="16" t="s">
        <v>30</v>
      </c>
      <c r="G67" s="25" t="s">
        <v>77</v>
      </c>
      <c r="H67" s="25" t="s">
        <v>23</v>
      </c>
      <c r="I67" s="36">
        <v>10000</v>
      </c>
      <c r="J67" s="37">
        <v>5000</v>
      </c>
      <c r="K67" s="38" t="s">
        <v>31</v>
      </c>
      <c r="L67" s="16" t="s">
        <v>92</v>
      </c>
    </row>
    <row r="68" s="1" customFormat="true" ht="86" customHeight="true" spans="1:12">
      <c r="A68" s="22">
        <v>57</v>
      </c>
      <c r="B68" s="17" t="s">
        <v>270</v>
      </c>
      <c r="C68" s="17" t="s">
        <v>271</v>
      </c>
      <c r="D68" s="17" t="s">
        <v>272</v>
      </c>
      <c r="E68" s="16" t="s">
        <v>163</v>
      </c>
      <c r="F68" s="16" t="s">
        <v>30</v>
      </c>
      <c r="G68" s="25">
        <v>45931</v>
      </c>
      <c r="H68" s="25" t="s">
        <v>251</v>
      </c>
      <c r="I68" s="36">
        <v>35637.16</v>
      </c>
      <c r="J68" s="37">
        <v>5000</v>
      </c>
      <c r="K68" s="38" t="s">
        <v>31</v>
      </c>
      <c r="L68" s="21" t="s">
        <v>163</v>
      </c>
    </row>
    <row r="69" s="1" customFormat="true" ht="59" customHeight="true" spans="1:12">
      <c r="A69" s="22">
        <v>58</v>
      </c>
      <c r="B69" s="17" t="s">
        <v>273</v>
      </c>
      <c r="C69" s="17" t="s">
        <v>274</v>
      </c>
      <c r="D69" s="17" t="s">
        <v>275</v>
      </c>
      <c r="E69" s="16" t="s">
        <v>103</v>
      </c>
      <c r="F69" s="16" t="s">
        <v>22</v>
      </c>
      <c r="G69" s="25" t="s">
        <v>45</v>
      </c>
      <c r="H69" s="25" t="s">
        <v>276</v>
      </c>
      <c r="I69" s="36">
        <v>195000</v>
      </c>
      <c r="J69" s="37">
        <v>15000</v>
      </c>
      <c r="K69" s="38" t="s">
        <v>277</v>
      </c>
      <c r="L69" s="21" t="s">
        <v>103</v>
      </c>
    </row>
    <row r="70" s="1" customFormat="true" ht="62" customHeight="true" spans="1:12">
      <c r="A70" s="22">
        <v>59</v>
      </c>
      <c r="B70" s="17" t="s">
        <v>278</v>
      </c>
      <c r="C70" s="17" t="s">
        <v>279</v>
      </c>
      <c r="D70" s="17" t="s">
        <v>280</v>
      </c>
      <c r="E70" s="16" t="s">
        <v>103</v>
      </c>
      <c r="F70" s="16" t="s">
        <v>22</v>
      </c>
      <c r="G70" s="25" t="s">
        <v>45</v>
      </c>
      <c r="H70" s="25" t="s">
        <v>56</v>
      </c>
      <c r="I70" s="36">
        <v>100000</v>
      </c>
      <c r="J70" s="37">
        <v>5000</v>
      </c>
      <c r="K70" s="38" t="s">
        <v>31</v>
      </c>
      <c r="L70" s="21" t="s">
        <v>103</v>
      </c>
    </row>
    <row r="71" s="1" customFormat="true" ht="90" customHeight="true" spans="1:12">
      <c r="A71" s="22">
        <v>60</v>
      </c>
      <c r="B71" s="17" t="s">
        <v>281</v>
      </c>
      <c r="C71" s="17" t="s">
        <v>282</v>
      </c>
      <c r="D71" s="17" t="s">
        <v>283</v>
      </c>
      <c r="E71" s="16" t="s">
        <v>168</v>
      </c>
      <c r="F71" s="16" t="s">
        <v>30</v>
      </c>
      <c r="G71" s="25">
        <v>45931</v>
      </c>
      <c r="H71" s="25" t="s">
        <v>70</v>
      </c>
      <c r="I71" s="36">
        <v>29665.07</v>
      </c>
      <c r="J71" s="37">
        <v>10000</v>
      </c>
      <c r="K71" s="38" t="s">
        <v>31</v>
      </c>
      <c r="L71" s="21" t="s">
        <v>168</v>
      </c>
    </row>
    <row r="72" s="1" customFormat="true" ht="95" customHeight="true" spans="1:12">
      <c r="A72" s="22">
        <v>61</v>
      </c>
      <c r="B72" s="17" t="s">
        <v>284</v>
      </c>
      <c r="C72" s="17" t="s">
        <v>285</v>
      </c>
      <c r="D72" s="21" t="s">
        <v>286</v>
      </c>
      <c r="E72" s="16" t="s">
        <v>255</v>
      </c>
      <c r="F72" s="16" t="s">
        <v>30</v>
      </c>
      <c r="G72" s="26">
        <v>45962</v>
      </c>
      <c r="H72" s="25" t="s">
        <v>56</v>
      </c>
      <c r="I72" s="36">
        <v>72000</v>
      </c>
      <c r="J72" s="37">
        <v>8000</v>
      </c>
      <c r="K72" s="38" t="s">
        <v>31</v>
      </c>
      <c r="L72" s="21" t="s">
        <v>287</v>
      </c>
    </row>
    <row r="73" s="1" customFormat="true" ht="89" customHeight="true" spans="1:12">
      <c r="A73" s="22">
        <v>62</v>
      </c>
      <c r="B73" s="17" t="s">
        <v>288</v>
      </c>
      <c r="C73" s="17" t="s">
        <v>289</v>
      </c>
      <c r="D73" s="17" t="s">
        <v>290</v>
      </c>
      <c r="E73" s="16" t="s">
        <v>174</v>
      </c>
      <c r="F73" s="16" t="s">
        <v>30</v>
      </c>
      <c r="G73" s="25" t="s">
        <v>199</v>
      </c>
      <c r="H73" s="25" t="s">
        <v>291</v>
      </c>
      <c r="I73" s="36">
        <v>10214</v>
      </c>
      <c r="J73" s="37">
        <v>5000</v>
      </c>
      <c r="K73" s="38" t="s">
        <v>292</v>
      </c>
      <c r="L73" s="16" t="s">
        <v>287</v>
      </c>
    </row>
    <row r="74" s="1" customFormat="true" ht="147" customHeight="true" spans="1:12">
      <c r="A74" s="22">
        <v>63</v>
      </c>
      <c r="B74" s="17" t="s">
        <v>293</v>
      </c>
      <c r="C74" s="17" t="s">
        <v>294</v>
      </c>
      <c r="D74" s="17" t="s">
        <v>295</v>
      </c>
      <c r="E74" s="16" t="s">
        <v>62</v>
      </c>
      <c r="F74" s="16" t="s">
        <v>30</v>
      </c>
      <c r="G74" s="25">
        <v>45962</v>
      </c>
      <c r="H74" s="25">
        <v>49614</v>
      </c>
      <c r="I74" s="36">
        <v>2000000</v>
      </c>
      <c r="J74" s="37">
        <v>10000</v>
      </c>
      <c r="K74" s="38" t="s">
        <v>31</v>
      </c>
      <c r="L74" s="16" t="s">
        <v>294</v>
      </c>
    </row>
    <row r="75" s="4" customFormat="true" ht="108" customHeight="true" spans="1:12">
      <c r="A75" s="22">
        <v>64</v>
      </c>
      <c r="B75" s="17" t="s">
        <v>296</v>
      </c>
      <c r="C75" s="17" t="s">
        <v>297</v>
      </c>
      <c r="D75" s="17" t="s">
        <v>298</v>
      </c>
      <c r="E75" s="16" t="s">
        <v>114</v>
      </c>
      <c r="F75" s="16" t="s">
        <v>30</v>
      </c>
      <c r="G75" s="25" t="s">
        <v>199</v>
      </c>
      <c r="H75" s="25" t="s">
        <v>291</v>
      </c>
      <c r="I75" s="36">
        <v>77378</v>
      </c>
      <c r="J75" s="37">
        <v>5000</v>
      </c>
      <c r="K75" s="38" t="s">
        <v>31</v>
      </c>
      <c r="L75" s="16" t="s">
        <v>294</v>
      </c>
    </row>
    <row r="76" s="4" customFormat="true" ht="103" customHeight="true" spans="1:12">
      <c r="A76" s="22">
        <v>65</v>
      </c>
      <c r="B76" s="17" t="s">
        <v>299</v>
      </c>
      <c r="C76" s="17" t="s">
        <v>300</v>
      </c>
      <c r="D76" s="17" t="s">
        <v>301</v>
      </c>
      <c r="E76" s="16" t="s">
        <v>174</v>
      </c>
      <c r="F76" s="16" t="s">
        <v>30</v>
      </c>
      <c r="G76" s="25" t="s">
        <v>199</v>
      </c>
      <c r="H76" s="25" t="s">
        <v>46</v>
      </c>
      <c r="I76" s="36">
        <v>68045</v>
      </c>
      <c r="J76" s="37">
        <v>5000</v>
      </c>
      <c r="K76" s="38" t="s">
        <v>31</v>
      </c>
      <c r="L76" s="16" t="s">
        <v>294</v>
      </c>
    </row>
    <row r="77" s="4" customFormat="true" ht="103" customHeight="true" spans="1:12">
      <c r="A77" s="22">
        <v>66</v>
      </c>
      <c r="B77" s="17" t="s">
        <v>302</v>
      </c>
      <c r="C77" s="17" t="s">
        <v>297</v>
      </c>
      <c r="D77" s="17" t="s">
        <v>303</v>
      </c>
      <c r="E77" s="16" t="s">
        <v>137</v>
      </c>
      <c r="F77" s="16" t="s">
        <v>30</v>
      </c>
      <c r="G77" s="25" t="s">
        <v>199</v>
      </c>
      <c r="H77" s="25" t="s">
        <v>291</v>
      </c>
      <c r="I77" s="36">
        <v>57100</v>
      </c>
      <c r="J77" s="37">
        <v>5000</v>
      </c>
      <c r="K77" s="38" t="s">
        <v>31</v>
      </c>
      <c r="L77" s="16" t="s">
        <v>294</v>
      </c>
    </row>
    <row r="78" s="4" customFormat="true" ht="103" customHeight="true" spans="1:12">
      <c r="A78" s="22">
        <v>67</v>
      </c>
      <c r="B78" s="17" t="s">
        <v>304</v>
      </c>
      <c r="C78" s="17" t="s">
        <v>300</v>
      </c>
      <c r="D78" s="17" t="s">
        <v>305</v>
      </c>
      <c r="E78" s="16" t="s">
        <v>174</v>
      </c>
      <c r="F78" s="16" t="s">
        <v>30</v>
      </c>
      <c r="G78" s="25" t="s">
        <v>199</v>
      </c>
      <c r="H78" s="25" t="s">
        <v>46</v>
      </c>
      <c r="I78" s="36">
        <v>54843</v>
      </c>
      <c r="J78" s="37">
        <v>5000</v>
      </c>
      <c r="K78" s="38" t="s">
        <v>31</v>
      </c>
      <c r="L78" s="16" t="s">
        <v>294</v>
      </c>
    </row>
    <row r="79" s="4" customFormat="true" ht="97" customHeight="true" spans="1:12">
      <c r="A79" s="22">
        <v>68</v>
      </c>
      <c r="B79" s="17" t="s">
        <v>306</v>
      </c>
      <c r="C79" s="17" t="s">
        <v>300</v>
      </c>
      <c r="D79" s="17" t="s">
        <v>307</v>
      </c>
      <c r="E79" s="16" t="s">
        <v>174</v>
      </c>
      <c r="F79" s="16" t="s">
        <v>30</v>
      </c>
      <c r="G79" s="25" t="s">
        <v>199</v>
      </c>
      <c r="H79" s="25" t="s">
        <v>46</v>
      </c>
      <c r="I79" s="36">
        <v>54000</v>
      </c>
      <c r="J79" s="37">
        <v>6600</v>
      </c>
      <c r="K79" s="38" t="s">
        <v>31</v>
      </c>
      <c r="L79" s="16" t="s">
        <v>294</v>
      </c>
    </row>
    <row r="80" s="4" customFormat="true" ht="133" customHeight="true" spans="1:12">
      <c r="A80" s="22">
        <v>69</v>
      </c>
      <c r="B80" s="17" t="s">
        <v>308</v>
      </c>
      <c r="C80" s="17" t="s">
        <v>300</v>
      </c>
      <c r="D80" s="17" t="s">
        <v>309</v>
      </c>
      <c r="E80" s="16" t="s">
        <v>174</v>
      </c>
      <c r="F80" s="16" t="s">
        <v>30</v>
      </c>
      <c r="G80" s="25" t="s">
        <v>199</v>
      </c>
      <c r="H80" s="25" t="s">
        <v>291</v>
      </c>
      <c r="I80" s="36">
        <v>40515</v>
      </c>
      <c r="J80" s="37">
        <v>5000</v>
      </c>
      <c r="K80" s="38" t="s">
        <v>31</v>
      </c>
      <c r="L80" s="16" t="s">
        <v>294</v>
      </c>
    </row>
    <row r="81" s="4" customFormat="true" ht="105" customHeight="true" spans="1:12">
      <c r="A81" s="22">
        <v>70</v>
      </c>
      <c r="B81" s="17" t="s">
        <v>310</v>
      </c>
      <c r="C81" s="17" t="s">
        <v>300</v>
      </c>
      <c r="D81" s="17" t="s">
        <v>311</v>
      </c>
      <c r="E81" s="16" t="s">
        <v>174</v>
      </c>
      <c r="F81" s="16" t="s">
        <v>30</v>
      </c>
      <c r="G81" s="25" t="s">
        <v>199</v>
      </c>
      <c r="H81" s="25" t="s">
        <v>291</v>
      </c>
      <c r="I81" s="36">
        <v>37807</v>
      </c>
      <c r="J81" s="37">
        <v>5000</v>
      </c>
      <c r="K81" s="38" t="s">
        <v>31</v>
      </c>
      <c r="L81" s="16" t="s">
        <v>294</v>
      </c>
    </row>
    <row r="82" s="1" customFormat="true" ht="140" customHeight="true" spans="1:12">
      <c r="A82" s="22">
        <v>71</v>
      </c>
      <c r="B82" s="17" t="s">
        <v>312</v>
      </c>
      <c r="C82" s="17" t="s">
        <v>313</v>
      </c>
      <c r="D82" s="17" t="s">
        <v>314</v>
      </c>
      <c r="E82" s="16" t="s">
        <v>255</v>
      </c>
      <c r="F82" s="16" t="s">
        <v>30</v>
      </c>
      <c r="G82" s="25">
        <v>45960</v>
      </c>
      <c r="H82" s="25">
        <v>46722</v>
      </c>
      <c r="I82" s="36">
        <v>25097</v>
      </c>
      <c r="J82" s="37">
        <v>7500</v>
      </c>
      <c r="K82" s="38" t="s">
        <v>315</v>
      </c>
      <c r="L82" s="16" t="s">
        <v>294</v>
      </c>
    </row>
    <row r="83" s="4" customFormat="true" ht="77" customHeight="true" spans="1:12">
      <c r="A83" s="22">
        <v>72</v>
      </c>
      <c r="B83" s="17" t="s">
        <v>316</v>
      </c>
      <c r="C83" s="17" t="s">
        <v>300</v>
      </c>
      <c r="D83" s="17" t="s">
        <v>317</v>
      </c>
      <c r="E83" s="16" t="s">
        <v>174</v>
      </c>
      <c r="F83" s="16" t="s">
        <v>30</v>
      </c>
      <c r="G83" s="25">
        <v>45992</v>
      </c>
      <c r="H83" s="25" t="s">
        <v>46</v>
      </c>
      <c r="I83" s="36">
        <v>17000</v>
      </c>
      <c r="J83" s="37">
        <v>5000</v>
      </c>
      <c r="K83" s="38" t="s">
        <v>31</v>
      </c>
      <c r="L83" s="16" t="s">
        <v>294</v>
      </c>
    </row>
    <row r="84" s="4" customFormat="true" ht="123" customHeight="true" spans="1:12">
      <c r="A84" s="22">
        <v>73</v>
      </c>
      <c r="B84" s="17" t="s">
        <v>318</v>
      </c>
      <c r="C84" s="17" t="s">
        <v>297</v>
      </c>
      <c r="D84" s="17" t="s">
        <v>319</v>
      </c>
      <c r="E84" s="16" t="s">
        <v>114</v>
      </c>
      <c r="F84" s="16" t="s">
        <v>30</v>
      </c>
      <c r="G84" s="25" t="s">
        <v>199</v>
      </c>
      <c r="H84" s="25" t="s">
        <v>70</v>
      </c>
      <c r="I84" s="36">
        <v>15000</v>
      </c>
      <c r="J84" s="37">
        <v>5000</v>
      </c>
      <c r="K84" s="38" t="s">
        <v>31</v>
      </c>
      <c r="L84" s="16" t="s">
        <v>294</v>
      </c>
    </row>
    <row r="85" s="4" customFormat="true" ht="123" customHeight="true" spans="1:12">
      <c r="A85" s="22">
        <v>74</v>
      </c>
      <c r="B85" s="17" t="s">
        <v>320</v>
      </c>
      <c r="C85" s="17" t="s">
        <v>297</v>
      </c>
      <c r="D85" s="17" t="s">
        <v>321</v>
      </c>
      <c r="E85" s="16" t="s">
        <v>87</v>
      </c>
      <c r="F85" s="16" t="s">
        <v>30</v>
      </c>
      <c r="G85" s="25" t="s">
        <v>199</v>
      </c>
      <c r="H85" s="25" t="s">
        <v>70</v>
      </c>
      <c r="I85" s="36">
        <v>10000</v>
      </c>
      <c r="J85" s="37">
        <v>5000</v>
      </c>
      <c r="K85" s="38" t="s">
        <v>31</v>
      </c>
      <c r="L85" s="16" t="s">
        <v>294</v>
      </c>
    </row>
    <row r="86" s="1" customFormat="true" ht="144" customHeight="true" spans="1:12">
      <c r="A86" s="22">
        <v>75</v>
      </c>
      <c r="B86" s="17" t="s">
        <v>322</v>
      </c>
      <c r="C86" s="17" t="s">
        <v>323</v>
      </c>
      <c r="D86" s="17" t="s">
        <v>324</v>
      </c>
      <c r="E86" s="16" t="s">
        <v>210</v>
      </c>
      <c r="F86" s="16" t="s">
        <v>30</v>
      </c>
      <c r="G86" s="25">
        <v>45962</v>
      </c>
      <c r="H86" s="25" t="s">
        <v>325</v>
      </c>
      <c r="I86" s="36">
        <v>79277.42</v>
      </c>
      <c r="J86" s="37">
        <v>6000</v>
      </c>
      <c r="K86" s="38" t="s">
        <v>164</v>
      </c>
      <c r="L86" s="21" t="s">
        <v>326</v>
      </c>
    </row>
    <row r="87" s="1" customFormat="true" ht="93" customHeight="true" spans="1:12">
      <c r="A87" s="22">
        <v>76</v>
      </c>
      <c r="B87" s="17" t="s">
        <v>327</v>
      </c>
      <c r="C87" s="17" t="s">
        <v>323</v>
      </c>
      <c r="D87" s="17" t="s">
        <v>328</v>
      </c>
      <c r="E87" s="16" t="s">
        <v>210</v>
      </c>
      <c r="F87" s="16" t="s">
        <v>30</v>
      </c>
      <c r="G87" s="25" t="s">
        <v>45</v>
      </c>
      <c r="H87" s="25" t="s">
        <v>329</v>
      </c>
      <c r="I87" s="36">
        <v>72243.62</v>
      </c>
      <c r="J87" s="37">
        <v>6000</v>
      </c>
      <c r="K87" s="38" t="s">
        <v>164</v>
      </c>
      <c r="L87" s="21" t="s">
        <v>326</v>
      </c>
    </row>
    <row r="88" s="1" customFormat="true" ht="136" customHeight="true" spans="1:12">
      <c r="A88" s="22">
        <v>77</v>
      </c>
      <c r="B88" s="17" t="s">
        <v>330</v>
      </c>
      <c r="C88" s="17" t="s">
        <v>323</v>
      </c>
      <c r="D88" s="17" t="s">
        <v>331</v>
      </c>
      <c r="E88" s="16" t="s">
        <v>168</v>
      </c>
      <c r="F88" s="16" t="s">
        <v>30</v>
      </c>
      <c r="G88" s="25">
        <v>45962</v>
      </c>
      <c r="H88" s="25" t="s">
        <v>332</v>
      </c>
      <c r="I88" s="36">
        <v>47564.45</v>
      </c>
      <c r="J88" s="37">
        <v>5000</v>
      </c>
      <c r="K88" s="38" t="s">
        <v>164</v>
      </c>
      <c r="L88" s="21" t="s">
        <v>326</v>
      </c>
    </row>
    <row r="89" s="1" customFormat="true" ht="104" customHeight="true" spans="1:12">
      <c r="A89" s="22">
        <v>78</v>
      </c>
      <c r="B89" s="17" t="s">
        <v>333</v>
      </c>
      <c r="C89" s="17" t="s">
        <v>334</v>
      </c>
      <c r="D89" s="21" t="s">
        <v>335</v>
      </c>
      <c r="E89" s="16" t="s">
        <v>62</v>
      </c>
      <c r="F89" s="16" t="s">
        <v>30</v>
      </c>
      <c r="G89" s="25">
        <v>45962</v>
      </c>
      <c r="H89" s="25" t="s">
        <v>70</v>
      </c>
      <c r="I89" s="36">
        <v>128259.85</v>
      </c>
      <c r="J89" s="37">
        <v>35000</v>
      </c>
      <c r="K89" s="38" t="s">
        <v>31</v>
      </c>
      <c r="L89" s="16" t="s">
        <v>336</v>
      </c>
    </row>
    <row r="90" s="3" customFormat="true" ht="155" customHeight="true" spans="1:12">
      <c r="A90" s="22">
        <v>79</v>
      </c>
      <c r="B90" s="17" t="s">
        <v>337</v>
      </c>
      <c r="C90" s="17" t="s">
        <v>338</v>
      </c>
      <c r="D90" s="21" t="s">
        <v>339</v>
      </c>
      <c r="E90" s="16" t="s">
        <v>340</v>
      </c>
      <c r="F90" s="16" t="s">
        <v>30</v>
      </c>
      <c r="G90" s="25" t="s">
        <v>199</v>
      </c>
      <c r="H90" s="25" t="s">
        <v>46</v>
      </c>
      <c r="I90" s="36">
        <v>45858</v>
      </c>
      <c r="J90" s="37">
        <v>5000</v>
      </c>
      <c r="K90" s="38" t="s">
        <v>31</v>
      </c>
      <c r="L90" s="21" t="s">
        <v>338</v>
      </c>
    </row>
    <row r="91" ht="59" customHeight="true" spans="1:12">
      <c r="A91" s="22">
        <v>80</v>
      </c>
      <c r="B91" s="17" t="s">
        <v>341</v>
      </c>
      <c r="C91" s="17" t="s">
        <v>342</v>
      </c>
      <c r="D91" s="17" t="s">
        <v>343</v>
      </c>
      <c r="E91" s="16" t="s">
        <v>40</v>
      </c>
      <c r="F91" s="16" t="s">
        <v>30</v>
      </c>
      <c r="G91" s="25">
        <v>45962</v>
      </c>
      <c r="H91" s="25" t="s">
        <v>23</v>
      </c>
      <c r="I91" s="36">
        <v>36000</v>
      </c>
      <c r="J91" s="37">
        <v>18000</v>
      </c>
      <c r="K91" s="38" t="s">
        <v>31</v>
      </c>
      <c r="L91" s="16" t="s">
        <v>342</v>
      </c>
    </row>
    <row r="92" ht="134" customHeight="true" spans="1:12">
      <c r="A92" s="22">
        <v>81</v>
      </c>
      <c r="B92" s="17" t="s">
        <v>344</v>
      </c>
      <c r="C92" s="17" t="s">
        <v>342</v>
      </c>
      <c r="D92" s="17" t="s">
        <v>345</v>
      </c>
      <c r="E92" s="16" t="s">
        <v>346</v>
      </c>
      <c r="F92" s="16" t="s">
        <v>30</v>
      </c>
      <c r="G92" s="26">
        <v>45962</v>
      </c>
      <c r="H92" s="25">
        <v>46600</v>
      </c>
      <c r="I92" s="36">
        <v>11672</v>
      </c>
      <c r="J92" s="37">
        <v>8499</v>
      </c>
      <c r="K92" s="38" t="s">
        <v>347</v>
      </c>
      <c r="L92" s="16" t="s">
        <v>342</v>
      </c>
    </row>
    <row r="93" ht="134" customHeight="true" spans="1:12">
      <c r="A93" s="22">
        <v>82</v>
      </c>
      <c r="B93" s="17" t="s">
        <v>348</v>
      </c>
      <c r="C93" s="17" t="s">
        <v>349</v>
      </c>
      <c r="D93" s="21" t="s">
        <v>350</v>
      </c>
      <c r="E93" s="16" t="s">
        <v>69</v>
      </c>
      <c r="F93" s="16" t="s">
        <v>30</v>
      </c>
      <c r="G93" s="27">
        <v>45931</v>
      </c>
      <c r="H93" s="25" t="s">
        <v>332</v>
      </c>
      <c r="I93" s="36">
        <v>105613</v>
      </c>
      <c r="J93" s="37">
        <v>40693</v>
      </c>
      <c r="K93" s="38" t="s">
        <v>351</v>
      </c>
      <c r="L93" s="16" t="s">
        <v>352</v>
      </c>
    </row>
    <row r="94" ht="37" customHeight="true" spans="1:12">
      <c r="A94" s="22"/>
      <c r="B94" s="14" t="s">
        <v>353</v>
      </c>
      <c r="C94" s="14">
        <f>COUNTA(C95:C105)</f>
        <v>11</v>
      </c>
      <c r="D94" s="15"/>
      <c r="E94" s="16"/>
      <c r="F94" s="15"/>
      <c r="G94" s="15"/>
      <c r="H94" s="15"/>
      <c r="I94" s="32">
        <f>SUM(I95:I105)</f>
        <v>424256.07</v>
      </c>
      <c r="J94" s="32">
        <f>SUM(J95:J105)</f>
        <v>129456.3</v>
      </c>
      <c r="K94" s="38"/>
      <c r="L94" s="16"/>
    </row>
    <row r="95" s="1" customFormat="true" ht="106" customHeight="true" spans="1:12">
      <c r="A95" s="22">
        <v>83</v>
      </c>
      <c r="B95" s="17" t="s">
        <v>354</v>
      </c>
      <c r="C95" s="17" t="s">
        <v>355</v>
      </c>
      <c r="D95" s="17" t="s">
        <v>356</v>
      </c>
      <c r="E95" s="16" t="s">
        <v>210</v>
      </c>
      <c r="F95" s="16" t="s">
        <v>30</v>
      </c>
      <c r="G95" s="26">
        <v>45962</v>
      </c>
      <c r="H95" s="25">
        <v>46569</v>
      </c>
      <c r="I95" s="36">
        <v>40064</v>
      </c>
      <c r="J95" s="37">
        <v>5000</v>
      </c>
      <c r="K95" s="38" t="s">
        <v>357</v>
      </c>
      <c r="L95" s="16" t="s">
        <v>65</v>
      </c>
    </row>
    <row r="96" s="1" customFormat="true" ht="106" customHeight="true" spans="1:12">
      <c r="A96" s="22">
        <v>84</v>
      </c>
      <c r="B96" s="17" t="s">
        <v>358</v>
      </c>
      <c r="C96" s="17" t="s">
        <v>359</v>
      </c>
      <c r="D96" s="17" t="s">
        <v>360</v>
      </c>
      <c r="E96" s="16" t="s">
        <v>204</v>
      </c>
      <c r="F96" s="16" t="s">
        <v>30</v>
      </c>
      <c r="G96" s="26">
        <v>45962</v>
      </c>
      <c r="H96" s="25">
        <v>46569</v>
      </c>
      <c r="I96" s="36">
        <v>33000</v>
      </c>
      <c r="J96" s="37">
        <v>5000</v>
      </c>
      <c r="K96" s="38" t="s">
        <v>357</v>
      </c>
      <c r="L96" s="16" t="s">
        <v>65</v>
      </c>
    </row>
    <row r="97" s="1" customFormat="true" ht="188" customHeight="true" spans="1:12">
      <c r="A97" s="22">
        <v>85</v>
      </c>
      <c r="B97" s="17" t="s">
        <v>361</v>
      </c>
      <c r="C97" s="17" t="s">
        <v>362</v>
      </c>
      <c r="D97" s="17" t="s">
        <v>363</v>
      </c>
      <c r="E97" s="16" t="s">
        <v>364</v>
      </c>
      <c r="F97" s="16" t="s">
        <v>30</v>
      </c>
      <c r="G97" s="27">
        <v>45931</v>
      </c>
      <c r="H97" s="25" t="s">
        <v>77</v>
      </c>
      <c r="I97" s="36">
        <v>15996</v>
      </c>
      <c r="J97" s="37">
        <v>8996</v>
      </c>
      <c r="K97" s="38" t="s">
        <v>41</v>
      </c>
      <c r="L97" s="16" t="s">
        <v>25</v>
      </c>
    </row>
    <row r="98" s="1" customFormat="true" ht="121" customHeight="true" spans="1:12">
      <c r="A98" s="22">
        <v>86</v>
      </c>
      <c r="B98" s="17" t="s">
        <v>365</v>
      </c>
      <c r="C98" s="17" t="s">
        <v>366</v>
      </c>
      <c r="D98" s="17" t="s">
        <v>367</v>
      </c>
      <c r="E98" s="16" t="s">
        <v>255</v>
      </c>
      <c r="F98" s="16" t="s">
        <v>30</v>
      </c>
      <c r="G98" s="25" t="s">
        <v>77</v>
      </c>
      <c r="H98" s="25" t="s">
        <v>46</v>
      </c>
      <c r="I98" s="36">
        <v>39000</v>
      </c>
      <c r="J98" s="37">
        <v>5000</v>
      </c>
      <c r="K98" s="38" t="s">
        <v>368</v>
      </c>
      <c r="L98" s="16" t="s">
        <v>255</v>
      </c>
    </row>
    <row r="99" s="1" customFormat="true" ht="83" customHeight="true" spans="1:12">
      <c r="A99" s="22">
        <v>87</v>
      </c>
      <c r="B99" s="17" t="s">
        <v>369</v>
      </c>
      <c r="C99" s="17" t="s">
        <v>370</v>
      </c>
      <c r="D99" s="17" t="s">
        <v>371</v>
      </c>
      <c r="E99" s="16" t="s">
        <v>92</v>
      </c>
      <c r="F99" s="16" t="s">
        <v>30</v>
      </c>
      <c r="G99" s="25" t="s">
        <v>77</v>
      </c>
      <c r="H99" s="25" t="s">
        <v>46</v>
      </c>
      <c r="I99" s="36">
        <v>20000</v>
      </c>
      <c r="J99" s="37">
        <v>5000</v>
      </c>
      <c r="K99" s="38" t="s">
        <v>31</v>
      </c>
      <c r="L99" s="16" t="s">
        <v>92</v>
      </c>
    </row>
    <row r="100" s="1" customFormat="true" ht="67" customHeight="true" spans="1:12">
      <c r="A100" s="22">
        <v>88</v>
      </c>
      <c r="B100" s="17" t="s">
        <v>372</v>
      </c>
      <c r="C100" s="17" t="s">
        <v>370</v>
      </c>
      <c r="D100" s="17" t="s">
        <v>373</v>
      </c>
      <c r="E100" s="16" t="s">
        <v>92</v>
      </c>
      <c r="F100" s="16" t="s">
        <v>30</v>
      </c>
      <c r="G100" s="25" t="s">
        <v>77</v>
      </c>
      <c r="H100" s="25" t="s">
        <v>46</v>
      </c>
      <c r="I100" s="36">
        <v>19773</v>
      </c>
      <c r="J100" s="37">
        <v>5000</v>
      </c>
      <c r="K100" s="38" t="s">
        <v>31</v>
      </c>
      <c r="L100" s="16" t="s">
        <v>92</v>
      </c>
    </row>
    <row r="101" s="1" customFormat="true" ht="169" customHeight="true" spans="1:12">
      <c r="A101" s="22">
        <v>89</v>
      </c>
      <c r="B101" s="17" t="s">
        <v>374</v>
      </c>
      <c r="C101" s="17" t="s">
        <v>375</v>
      </c>
      <c r="D101" s="17" t="s">
        <v>376</v>
      </c>
      <c r="E101" s="16" t="s">
        <v>377</v>
      </c>
      <c r="F101" s="16" t="s">
        <v>30</v>
      </c>
      <c r="G101" s="25">
        <v>45931</v>
      </c>
      <c r="H101" s="25">
        <v>46722</v>
      </c>
      <c r="I101" s="36">
        <v>33218</v>
      </c>
      <c r="J101" s="37">
        <v>16609</v>
      </c>
      <c r="K101" s="38" t="s">
        <v>31</v>
      </c>
      <c r="L101" s="16" t="s">
        <v>377</v>
      </c>
    </row>
    <row r="102" s="1" customFormat="true" ht="126" customHeight="true" spans="1:12">
      <c r="A102" s="22">
        <v>90</v>
      </c>
      <c r="B102" s="17" t="s">
        <v>378</v>
      </c>
      <c r="C102" s="17" t="s">
        <v>379</v>
      </c>
      <c r="D102" s="17" t="s">
        <v>380</v>
      </c>
      <c r="E102" s="16" t="s">
        <v>163</v>
      </c>
      <c r="F102" s="16" t="s">
        <v>188</v>
      </c>
      <c r="G102" s="25">
        <v>45931</v>
      </c>
      <c r="H102" s="25">
        <v>46874</v>
      </c>
      <c r="I102" s="36">
        <v>70000</v>
      </c>
      <c r="J102" s="37">
        <v>5000</v>
      </c>
      <c r="K102" s="38" t="s">
        <v>31</v>
      </c>
      <c r="L102" s="21" t="s">
        <v>163</v>
      </c>
    </row>
    <row r="103" s="4" customFormat="true" ht="140" customHeight="true" spans="1:12">
      <c r="A103" s="22">
        <v>91</v>
      </c>
      <c r="B103" s="17" t="s">
        <v>381</v>
      </c>
      <c r="C103" s="17" t="s">
        <v>342</v>
      </c>
      <c r="D103" s="17" t="s">
        <v>382</v>
      </c>
      <c r="E103" s="16" t="s">
        <v>346</v>
      </c>
      <c r="F103" s="16" t="s">
        <v>30</v>
      </c>
      <c r="G103" s="25" t="s">
        <v>77</v>
      </c>
      <c r="H103" s="25" t="s">
        <v>56</v>
      </c>
      <c r="I103" s="36">
        <v>85371.07</v>
      </c>
      <c r="J103" s="37">
        <v>25611</v>
      </c>
      <c r="K103" s="38" t="s">
        <v>368</v>
      </c>
      <c r="L103" s="16" t="s">
        <v>342</v>
      </c>
    </row>
    <row r="104" ht="147" customHeight="true" spans="1:12">
      <c r="A104" s="22">
        <v>92</v>
      </c>
      <c r="B104" s="17" t="s">
        <v>383</v>
      </c>
      <c r="C104" s="17" t="s">
        <v>384</v>
      </c>
      <c r="D104" s="17" t="s">
        <v>385</v>
      </c>
      <c r="E104" s="16" t="s">
        <v>35</v>
      </c>
      <c r="F104" s="16" t="s">
        <v>30</v>
      </c>
      <c r="G104" s="25">
        <v>45931</v>
      </c>
      <c r="H104" s="25" t="s">
        <v>46</v>
      </c>
      <c r="I104" s="36">
        <v>54973</v>
      </c>
      <c r="J104" s="37">
        <v>38297</v>
      </c>
      <c r="K104" s="38" t="s">
        <v>386</v>
      </c>
      <c r="L104" s="16" t="s">
        <v>342</v>
      </c>
    </row>
    <row r="105" ht="183" customHeight="true" spans="1:12">
      <c r="A105" s="22">
        <v>93</v>
      </c>
      <c r="B105" s="17" t="s">
        <v>387</v>
      </c>
      <c r="C105" s="17" t="s">
        <v>342</v>
      </c>
      <c r="D105" s="17" t="s">
        <v>388</v>
      </c>
      <c r="E105" s="16" t="s">
        <v>389</v>
      </c>
      <c r="F105" s="16" t="s">
        <v>30</v>
      </c>
      <c r="G105" s="25">
        <v>45931</v>
      </c>
      <c r="H105" s="25" t="s">
        <v>46</v>
      </c>
      <c r="I105" s="36">
        <v>12861</v>
      </c>
      <c r="J105" s="37">
        <v>9943.3</v>
      </c>
      <c r="K105" s="38" t="s">
        <v>386</v>
      </c>
      <c r="L105" s="16" t="s">
        <v>342</v>
      </c>
    </row>
    <row r="106" ht="37" customHeight="true" spans="1:12">
      <c r="A106" s="16"/>
      <c r="B106" s="14" t="s">
        <v>390</v>
      </c>
      <c r="C106" s="14">
        <f>COUNTA(C107:C158)</f>
        <v>52</v>
      </c>
      <c r="D106" s="15"/>
      <c r="E106" s="16"/>
      <c r="F106" s="15"/>
      <c r="G106" s="15"/>
      <c r="H106" s="15"/>
      <c r="I106" s="32">
        <f>SUM(I107:I158)</f>
        <v>11842751.1807</v>
      </c>
      <c r="J106" s="32">
        <f>SUM(J107:J158)</f>
        <v>744883.5</v>
      </c>
      <c r="K106" s="38"/>
      <c r="L106" s="16"/>
    </row>
    <row r="107" ht="95" customHeight="true" spans="1:12">
      <c r="A107" s="16">
        <v>94</v>
      </c>
      <c r="B107" s="17" t="s">
        <v>391</v>
      </c>
      <c r="C107" s="17" t="s">
        <v>120</v>
      </c>
      <c r="D107" s="17" t="s">
        <v>392</v>
      </c>
      <c r="E107" s="16" t="s">
        <v>69</v>
      </c>
      <c r="F107" s="16" t="s">
        <v>30</v>
      </c>
      <c r="G107" s="25" t="s">
        <v>77</v>
      </c>
      <c r="H107" s="25" t="s">
        <v>329</v>
      </c>
      <c r="I107" s="36">
        <v>162000</v>
      </c>
      <c r="J107" s="37">
        <v>5000</v>
      </c>
      <c r="K107" s="38" t="s">
        <v>31</v>
      </c>
      <c r="L107" s="16" t="s">
        <v>65</v>
      </c>
    </row>
    <row r="108" s="1" customFormat="true" ht="171" customHeight="true" spans="1:12">
      <c r="A108" s="16">
        <v>95</v>
      </c>
      <c r="B108" s="17" t="s">
        <v>393</v>
      </c>
      <c r="C108" s="17" t="s">
        <v>120</v>
      </c>
      <c r="D108" s="17" t="s">
        <v>394</v>
      </c>
      <c r="E108" s="16" t="s">
        <v>62</v>
      </c>
      <c r="F108" s="16" t="s">
        <v>30</v>
      </c>
      <c r="G108" s="27">
        <v>45931</v>
      </c>
      <c r="H108" s="25" t="s">
        <v>70</v>
      </c>
      <c r="I108" s="36">
        <v>132879.75</v>
      </c>
      <c r="J108" s="37">
        <v>5000</v>
      </c>
      <c r="K108" s="38" t="s">
        <v>164</v>
      </c>
      <c r="L108" s="16" t="s">
        <v>65</v>
      </c>
    </row>
    <row r="109" s="3" customFormat="true" ht="112" customHeight="true" spans="1:12">
      <c r="A109" s="16">
        <v>96</v>
      </c>
      <c r="B109" s="18" t="s">
        <v>395</v>
      </c>
      <c r="C109" s="18" t="s">
        <v>396</v>
      </c>
      <c r="D109" s="18" t="s">
        <v>397</v>
      </c>
      <c r="E109" s="22" t="s">
        <v>65</v>
      </c>
      <c r="F109" s="16" t="s">
        <v>30</v>
      </c>
      <c r="G109" s="25">
        <v>45962</v>
      </c>
      <c r="H109" s="27" t="s">
        <v>98</v>
      </c>
      <c r="I109" s="43">
        <v>84164</v>
      </c>
      <c r="J109" s="37">
        <v>5000</v>
      </c>
      <c r="K109" s="38" t="s">
        <v>398</v>
      </c>
      <c r="L109" s="16" t="s">
        <v>65</v>
      </c>
    </row>
    <row r="110" s="1" customFormat="true" ht="135.65" customHeight="true" spans="1:12">
      <c r="A110" s="16">
        <v>97</v>
      </c>
      <c r="B110" s="17" t="s">
        <v>399</v>
      </c>
      <c r="C110" s="17" t="s">
        <v>359</v>
      </c>
      <c r="D110" s="17" t="s">
        <v>400</v>
      </c>
      <c r="E110" s="16" t="s">
        <v>62</v>
      </c>
      <c r="F110" s="16" t="s">
        <v>30</v>
      </c>
      <c r="G110" s="27">
        <v>45931</v>
      </c>
      <c r="H110" s="25" t="s">
        <v>46</v>
      </c>
      <c r="I110" s="36">
        <v>27041.68</v>
      </c>
      <c r="J110" s="37">
        <v>5000</v>
      </c>
      <c r="K110" s="38" t="s">
        <v>401</v>
      </c>
      <c r="L110" s="16" t="s">
        <v>65</v>
      </c>
    </row>
    <row r="111" ht="60" customHeight="true" spans="1:12">
      <c r="A111" s="16">
        <v>98</v>
      </c>
      <c r="B111" s="46" t="s">
        <v>402</v>
      </c>
      <c r="C111" s="47" t="s">
        <v>403</v>
      </c>
      <c r="D111" s="48" t="s">
        <v>404</v>
      </c>
      <c r="E111" s="50" t="s">
        <v>65</v>
      </c>
      <c r="F111" s="51" t="s">
        <v>405</v>
      </c>
      <c r="G111" s="25">
        <v>45931</v>
      </c>
      <c r="H111" s="52">
        <v>46357</v>
      </c>
      <c r="I111" s="47">
        <v>25000</v>
      </c>
      <c r="J111" s="53">
        <v>10000</v>
      </c>
      <c r="K111" s="38" t="s">
        <v>406</v>
      </c>
      <c r="L111" s="54" t="s">
        <v>65</v>
      </c>
    </row>
    <row r="112" ht="105" customHeight="true" spans="1:12">
      <c r="A112" s="16">
        <v>99</v>
      </c>
      <c r="B112" s="17" t="s">
        <v>407</v>
      </c>
      <c r="C112" s="17" t="s">
        <v>408</v>
      </c>
      <c r="D112" s="17" t="s">
        <v>409</v>
      </c>
      <c r="E112" s="16" t="s">
        <v>174</v>
      </c>
      <c r="F112" s="16" t="s">
        <v>22</v>
      </c>
      <c r="G112" s="25" t="s">
        <v>77</v>
      </c>
      <c r="H112" s="25" t="s">
        <v>70</v>
      </c>
      <c r="I112" s="36">
        <v>21808.99</v>
      </c>
      <c r="J112" s="37">
        <v>5000</v>
      </c>
      <c r="K112" s="38" t="s">
        <v>31</v>
      </c>
      <c r="L112" s="16" t="s">
        <v>65</v>
      </c>
    </row>
    <row r="113" s="1" customFormat="true" ht="93" customHeight="true" spans="1:12">
      <c r="A113" s="16">
        <v>100</v>
      </c>
      <c r="B113" s="17" t="s">
        <v>410</v>
      </c>
      <c r="C113" s="17" t="s">
        <v>124</v>
      </c>
      <c r="D113" s="17" t="s">
        <v>411</v>
      </c>
      <c r="E113" s="16" t="s">
        <v>69</v>
      </c>
      <c r="F113" s="16" t="s">
        <v>30</v>
      </c>
      <c r="G113" s="27">
        <v>45931</v>
      </c>
      <c r="H113" s="25" t="s">
        <v>221</v>
      </c>
      <c r="I113" s="36">
        <v>11195.42</v>
      </c>
      <c r="J113" s="37">
        <v>7920</v>
      </c>
      <c r="K113" s="38" t="s">
        <v>31</v>
      </c>
      <c r="L113" s="16" t="s">
        <v>65</v>
      </c>
    </row>
    <row r="114" ht="75" customHeight="true" spans="1:12">
      <c r="A114" s="16">
        <v>101</v>
      </c>
      <c r="B114" s="49" t="s">
        <v>412</v>
      </c>
      <c r="C114" s="47" t="s">
        <v>403</v>
      </c>
      <c r="D114" s="48" t="s">
        <v>413</v>
      </c>
      <c r="E114" s="50" t="s">
        <v>65</v>
      </c>
      <c r="F114" s="51" t="s">
        <v>405</v>
      </c>
      <c r="G114" s="25">
        <v>45931</v>
      </c>
      <c r="H114" s="52">
        <v>46174</v>
      </c>
      <c r="I114" s="47">
        <v>20000</v>
      </c>
      <c r="J114" s="53">
        <v>10000</v>
      </c>
      <c r="K114" s="38" t="s">
        <v>414</v>
      </c>
      <c r="L114" s="54" t="s">
        <v>65</v>
      </c>
    </row>
    <row r="115" s="1" customFormat="true" ht="93" customHeight="true" spans="1:12">
      <c r="A115" s="16">
        <v>102</v>
      </c>
      <c r="B115" s="17" t="s">
        <v>415</v>
      </c>
      <c r="C115" s="17" t="s">
        <v>416</v>
      </c>
      <c r="D115" s="17" t="s">
        <v>417</v>
      </c>
      <c r="E115" s="16" t="s">
        <v>25</v>
      </c>
      <c r="F115" s="16" t="s">
        <v>22</v>
      </c>
      <c r="G115" s="25">
        <v>45992</v>
      </c>
      <c r="H115" s="25">
        <v>47818</v>
      </c>
      <c r="I115" s="36">
        <v>1165704</v>
      </c>
      <c r="J115" s="37">
        <v>5000</v>
      </c>
      <c r="K115" s="38" t="s">
        <v>418</v>
      </c>
      <c r="L115" s="16" t="s">
        <v>25</v>
      </c>
    </row>
    <row r="116" s="1" customFormat="true" ht="105" customHeight="true" spans="1:12">
      <c r="A116" s="16">
        <v>103</v>
      </c>
      <c r="B116" s="17" t="s">
        <v>419</v>
      </c>
      <c r="C116" s="17" t="s">
        <v>420</v>
      </c>
      <c r="D116" s="17" t="s">
        <v>421</v>
      </c>
      <c r="E116" s="16" t="s">
        <v>422</v>
      </c>
      <c r="F116" s="16" t="s">
        <v>30</v>
      </c>
      <c r="G116" s="25" t="s">
        <v>45</v>
      </c>
      <c r="H116" s="25" t="s">
        <v>423</v>
      </c>
      <c r="I116" s="36">
        <v>282701</v>
      </c>
      <c r="J116" s="37">
        <v>10000</v>
      </c>
      <c r="K116" s="38" t="s">
        <v>31</v>
      </c>
      <c r="L116" s="16" t="s">
        <v>25</v>
      </c>
    </row>
    <row r="117" ht="96" customHeight="true" spans="1:12">
      <c r="A117" s="16">
        <v>104</v>
      </c>
      <c r="B117" s="17" t="s">
        <v>424</v>
      </c>
      <c r="C117" s="17" t="s">
        <v>425</v>
      </c>
      <c r="D117" s="17" t="s">
        <v>426</v>
      </c>
      <c r="E117" s="16" t="s">
        <v>364</v>
      </c>
      <c r="F117" s="16" t="s">
        <v>30</v>
      </c>
      <c r="G117" s="25" t="s">
        <v>45</v>
      </c>
      <c r="H117" s="25" t="s">
        <v>427</v>
      </c>
      <c r="I117" s="36">
        <v>250358.89</v>
      </c>
      <c r="J117" s="37">
        <v>5000</v>
      </c>
      <c r="K117" s="38" t="s">
        <v>428</v>
      </c>
      <c r="L117" s="16" t="s">
        <v>25</v>
      </c>
    </row>
    <row r="118" s="1" customFormat="true" ht="138" customHeight="true" spans="1:12">
      <c r="A118" s="16">
        <v>105</v>
      </c>
      <c r="B118" s="17" t="s">
        <v>429</v>
      </c>
      <c r="C118" s="17" t="s">
        <v>420</v>
      </c>
      <c r="D118" s="17" t="s">
        <v>430</v>
      </c>
      <c r="E118" s="16" t="s">
        <v>422</v>
      </c>
      <c r="F118" s="16" t="s">
        <v>30</v>
      </c>
      <c r="G118" s="27">
        <v>45931</v>
      </c>
      <c r="H118" s="25" t="s">
        <v>115</v>
      </c>
      <c r="I118" s="36">
        <v>125865</v>
      </c>
      <c r="J118" s="37">
        <v>20000</v>
      </c>
      <c r="K118" s="38" t="s">
        <v>431</v>
      </c>
      <c r="L118" s="16" t="s">
        <v>25</v>
      </c>
    </row>
    <row r="119" ht="53" customHeight="true" spans="1:12">
      <c r="A119" s="16">
        <v>106</v>
      </c>
      <c r="B119" s="17" t="s">
        <v>432</v>
      </c>
      <c r="C119" s="17" t="s">
        <v>433</v>
      </c>
      <c r="D119" s="17" t="s">
        <v>434</v>
      </c>
      <c r="E119" s="16" t="s">
        <v>21</v>
      </c>
      <c r="F119" s="16" t="s">
        <v>30</v>
      </c>
      <c r="G119" s="25">
        <v>45962</v>
      </c>
      <c r="H119" s="25" t="s">
        <v>23</v>
      </c>
      <c r="I119" s="36">
        <v>57054</v>
      </c>
      <c r="J119" s="37">
        <v>28000</v>
      </c>
      <c r="K119" s="38" t="s">
        <v>435</v>
      </c>
      <c r="L119" s="16" t="s">
        <v>25</v>
      </c>
    </row>
    <row r="120" s="1" customFormat="true" ht="112" customHeight="true" spans="1:12">
      <c r="A120" s="16">
        <v>107</v>
      </c>
      <c r="B120" s="17" t="s">
        <v>436</v>
      </c>
      <c r="C120" s="17" t="s">
        <v>425</v>
      </c>
      <c r="D120" s="17" t="s">
        <v>437</v>
      </c>
      <c r="E120" s="16" t="s">
        <v>82</v>
      </c>
      <c r="F120" s="16" t="s">
        <v>30</v>
      </c>
      <c r="G120" s="25" t="s">
        <v>77</v>
      </c>
      <c r="H120" s="25" t="s">
        <v>46</v>
      </c>
      <c r="I120" s="36">
        <v>49991</v>
      </c>
      <c r="J120" s="37">
        <v>5000</v>
      </c>
      <c r="K120" s="38" t="s">
        <v>31</v>
      </c>
      <c r="L120" s="16" t="s">
        <v>25</v>
      </c>
    </row>
    <row r="121" s="4" customFormat="true" ht="205" customHeight="true" spans="1:12">
      <c r="A121" s="16">
        <v>108</v>
      </c>
      <c r="B121" s="17" t="s">
        <v>438</v>
      </c>
      <c r="C121" s="17" t="s">
        <v>425</v>
      </c>
      <c r="D121" s="17" t="s">
        <v>439</v>
      </c>
      <c r="E121" s="16" t="s">
        <v>229</v>
      </c>
      <c r="F121" s="16" t="s">
        <v>30</v>
      </c>
      <c r="G121" s="25" t="s">
        <v>45</v>
      </c>
      <c r="H121" s="25" t="s">
        <v>427</v>
      </c>
      <c r="I121" s="36">
        <v>47695</v>
      </c>
      <c r="J121" s="37">
        <v>5000</v>
      </c>
      <c r="K121" s="38" t="s">
        <v>31</v>
      </c>
      <c r="L121" s="16" t="s">
        <v>25</v>
      </c>
    </row>
    <row r="122" s="4" customFormat="true" ht="118" customHeight="true" spans="1:12">
      <c r="A122" s="16">
        <v>109</v>
      </c>
      <c r="B122" s="17" t="s">
        <v>440</v>
      </c>
      <c r="C122" s="17" t="s">
        <v>441</v>
      </c>
      <c r="D122" s="17" t="s">
        <v>442</v>
      </c>
      <c r="E122" s="16" t="s">
        <v>229</v>
      </c>
      <c r="F122" s="16" t="s">
        <v>30</v>
      </c>
      <c r="G122" s="25">
        <v>45931</v>
      </c>
      <c r="H122" s="25" t="s">
        <v>226</v>
      </c>
      <c r="I122" s="36">
        <v>39000</v>
      </c>
      <c r="J122" s="37">
        <v>5000</v>
      </c>
      <c r="K122" s="38" t="s">
        <v>443</v>
      </c>
      <c r="L122" s="16" t="s">
        <v>25</v>
      </c>
    </row>
    <row r="123" s="1" customFormat="true" ht="165" customHeight="true" spans="1:12">
      <c r="A123" s="16">
        <v>110</v>
      </c>
      <c r="B123" s="17" t="s">
        <v>444</v>
      </c>
      <c r="C123" s="17" t="s">
        <v>420</v>
      </c>
      <c r="D123" s="17" t="s">
        <v>445</v>
      </c>
      <c r="E123" s="16" t="s">
        <v>446</v>
      </c>
      <c r="F123" s="16" t="s">
        <v>30</v>
      </c>
      <c r="G123" s="25">
        <v>45931</v>
      </c>
      <c r="H123" s="25" t="s">
        <v>70</v>
      </c>
      <c r="I123" s="36">
        <v>33530</v>
      </c>
      <c r="J123" s="37">
        <v>10000</v>
      </c>
      <c r="K123" s="38" t="s">
        <v>431</v>
      </c>
      <c r="L123" s="16" t="s">
        <v>25</v>
      </c>
    </row>
    <row r="124" s="1" customFormat="true" ht="136" customHeight="true" spans="1:12">
      <c r="A124" s="16">
        <v>111</v>
      </c>
      <c r="B124" s="17" t="s">
        <v>447</v>
      </c>
      <c r="C124" s="17" t="s">
        <v>420</v>
      </c>
      <c r="D124" s="17" t="s">
        <v>448</v>
      </c>
      <c r="E124" s="16" t="s">
        <v>422</v>
      </c>
      <c r="F124" s="16" t="s">
        <v>30</v>
      </c>
      <c r="G124" s="25">
        <v>45962</v>
      </c>
      <c r="H124" s="25" t="s">
        <v>70</v>
      </c>
      <c r="I124" s="36">
        <v>31598</v>
      </c>
      <c r="J124" s="37">
        <v>6000</v>
      </c>
      <c r="K124" s="38" t="s">
        <v>164</v>
      </c>
      <c r="L124" s="16" t="s">
        <v>25</v>
      </c>
    </row>
    <row r="125" s="4" customFormat="true" ht="119" customHeight="true" spans="1:12">
      <c r="A125" s="16">
        <v>112</v>
      </c>
      <c r="B125" s="17" t="s">
        <v>449</v>
      </c>
      <c r="C125" s="17" t="s">
        <v>450</v>
      </c>
      <c r="D125" s="17" t="s">
        <v>451</v>
      </c>
      <c r="E125" s="16" t="s">
        <v>87</v>
      </c>
      <c r="F125" s="16" t="s">
        <v>30</v>
      </c>
      <c r="G125" s="25">
        <v>45931</v>
      </c>
      <c r="H125" s="25" t="s">
        <v>56</v>
      </c>
      <c r="I125" s="36">
        <v>144082.43</v>
      </c>
      <c r="J125" s="37">
        <v>25000</v>
      </c>
      <c r="K125" s="38" t="s">
        <v>452</v>
      </c>
      <c r="L125" s="16" t="s">
        <v>87</v>
      </c>
    </row>
    <row r="126" s="4" customFormat="true" ht="88" customHeight="true" spans="1:12">
      <c r="A126" s="16">
        <v>113</v>
      </c>
      <c r="B126" s="17" t="s">
        <v>453</v>
      </c>
      <c r="C126" s="17" t="s">
        <v>450</v>
      </c>
      <c r="D126" s="17" t="s">
        <v>454</v>
      </c>
      <c r="E126" s="16" t="s">
        <v>87</v>
      </c>
      <c r="F126" s="16" t="s">
        <v>30</v>
      </c>
      <c r="G126" s="25">
        <v>45931</v>
      </c>
      <c r="H126" s="25" t="s">
        <v>332</v>
      </c>
      <c r="I126" s="36">
        <v>88987.09</v>
      </c>
      <c r="J126" s="37">
        <v>40000</v>
      </c>
      <c r="K126" s="38" t="s">
        <v>455</v>
      </c>
      <c r="L126" s="16" t="s">
        <v>87</v>
      </c>
    </row>
    <row r="127" s="4" customFormat="true" ht="84" customHeight="true" spans="1:12">
      <c r="A127" s="16">
        <v>114</v>
      </c>
      <c r="B127" s="17" t="s">
        <v>456</v>
      </c>
      <c r="C127" s="17" t="s">
        <v>450</v>
      </c>
      <c r="D127" s="17" t="s">
        <v>457</v>
      </c>
      <c r="E127" s="16" t="s">
        <v>87</v>
      </c>
      <c r="F127" s="16" t="s">
        <v>30</v>
      </c>
      <c r="G127" s="25">
        <v>45931</v>
      </c>
      <c r="H127" s="25" t="s">
        <v>98</v>
      </c>
      <c r="I127" s="36">
        <v>35182.22</v>
      </c>
      <c r="J127" s="37">
        <v>20000</v>
      </c>
      <c r="K127" s="38" t="s">
        <v>458</v>
      </c>
      <c r="L127" s="16" t="s">
        <v>87</v>
      </c>
    </row>
    <row r="128" s="1" customFormat="true" ht="160" customHeight="true" spans="1:12">
      <c r="A128" s="16">
        <v>115</v>
      </c>
      <c r="B128" s="16" t="s">
        <v>459</v>
      </c>
      <c r="C128" s="16" t="s">
        <v>460</v>
      </c>
      <c r="D128" s="17" t="s">
        <v>461</v>
      </c>
      <c r="E128" s="16" t="s">
        <v>35</v>
      </c>
      <c r="F128" s="16" t="s">
        <v>30</v>
      </c>
      <c r="G128" s="26">
        <v>45962</v>
      </c>
      <c r="H128" s="25">
        <v>46997</v>
      </c>
      <c r="I128" s="36">
        <v>163610</v>
      </c>
      <c r="J128" s="37">
        <v>30000</v>
      </c>
      <c r="K128" s="38" t="s">
        <v>462</v>
      </c>
      <c r="L128" s="16" t="s">
        <v>35</v>
      </c>
    </row>
    <row r="129" s="1" customFormat="true" ht="160" customHeight="true" spans="1:12">
      <c r="A129" s="16">
        <v>116</v>
      </c>
      <c r="B129" s="17" t="s">
        <v>463</v>
      </c>
      <c r="C129" s="17" t="s">
        <v>460</v>
      </c>
      <c r="D129" s="21" t="s">
        <v>464</v>
      </c>
      <c r="E129" s="16" t="s">
        <v>35</v>
      </c>
      <c r="F129" s="16" t="s">
        <v>30</v>
      </c>
      <c r="G129" s="26">
        <v>45962</v>
      </c>
      <c r="H129" s="25">
        <v>46997</v>
      </c>
      <c r="I129" s="36">
        <v>81742</v>
      </c>
      <c r="J129" s="37">
        <v>10000</v>
      </c>
      <c r="K129" s="39" t="s">
        <v>41</v>
      </c>
      <c r="L129" s="16" t="s">
        <v>35</v>
      </c>
    </row>
    <row r="130" s="1" customFormat="true" ht="100" customHeight="true" spans="1:12">
      <c r="A130" s="16">
        <v>117</v>
      </c>
      <c r="B130" s="17" t="s">
        <v>465</v>
      </c>
      <c r="C130" s="17" t="s">
        <v>466</v>
      </c>
      <c r="D130" s="17" t="s">
        <v>467</v>
      </c>
      <c r="E130" s="16" t="s">
        <v>255</v>
      </c>
      <c r="F130" s="16" t="s">
        <v>30</v>
      </c>
      <c r="G130" s="25">
        <v>45931</v>
      </c>
      <c r="H130" s="25" t="s">
        <v>329</v>
      </c>
      <c r="I130" s="36">
        <v>273510</v>
      </c>
      <c r="J130" s="37">
        <v>10000</v>
      </c>
      <c r="K130" s="38" t="s">
        <v>468</v>
      </c>
      <c r="L130" s="16" t="s">
        <v>255</v>
      </c>
    </row>
    <row r="131" s="1" customFormat="true" ht="128" customHeight="true" spans="1:12">
      <c r="A131" s="16">
        <v>118</v>
      </c>
      <c r="B131" s="17" t="s">
        <v>469</v>
      </c>
      <c r="C131" s="17" t="s">
        <v>366</v>
      </c>
      <c r="D131" s="17" t="s">
        <v>470</v>
      </c>
      <c r="E131" s="16" t="s">
        <v>255</v>
      </c>
      <c r="F131" s="16" t="s">
        <v>30</v>
      </c>
      <c r="G131" s="25">
        <v>45992</v>
      </c>
      <c r="H131" s="25" t="s">
        <v>46</v>
      </c>
      <c r="I131" s="36">
        <v>43650</v>
      </c>
      <c r="J131" s="37">
        <v>10000</v>
      </c>
      <c r="K131" s="38" t="s">
        <v>31</v>
      </c>
      <c r="L131" s="16" t="s">
        <v>255</v>
      </c>
    </row>
    <row r="132" ht="86" customHeight="true" spans="1:12">
      <c r="A132" s="16">
        <v>119</v>
      </c>
      <c r="B132" s="17" t="s">
        <v>471</v>
      </c>
      <c r="C132" s="17" t="s">
        <v>472</v>
      </c>
      <c r="D132" s="17" t="s">
        <v>473</v>
      </c>
      <c r="E132" s="16" t="s">
        <v>92</v>
      </c>
      <c r="F132" s="16" t="s">
        <v>22</v>
      </c>
      <c r="G132" s="16" t="s">
        <v>45</v>
      </c>
      <c r="H132" s="16" t="s">
        <v>427</v>
      </c>
      <c r="I132" s="36">
        <v>127705</v>
      </c>
      <c r="J132" s="37">
        <v>15000</v>
      </c>
      <c r="K132" s="38" t="s">
        <v>31</v>
      </c>
      <c r="L132" s="16" t="s">
        <v>92</v>
      </c>
    </row>
    <row r="133" s="1" customFormat="true" ht="121" customHeight="true" spans="1:12">
      <c r="A133" s="16">
        <v>120</v>
      </c>
      <c r="B133" s="17" t="s">
        <v>474</v>
      </c>
      <c r="C133" s="17" t="s">
        <v>370</v>
      </c>
      <c r="D133" s="17" t="s">
        <v>475</v>
      </c>
      <c r="E133" s="16" t="s">
        <v>92</v>
      </c>
      <c r="F133" s="16" t="s">
        <v>30</v>
      </c>
      <c r="G133" s="25" t="s">
        <v>77</v>
      </c>
      <c r="H133" s="25" t="s">
        <v>46</v>
      </c>
      <c r="I133" s="36">
        <v>50000</v>
      </c>
      <c r="J133" s="37">
        <v>5000</v>
      </c>
      <c r="K133" s="38" t="s">
        <v>368</v>
      </c>
      <c r="L133" s="16" t="s">
        <v>92</v>
      </c>
    </row>
    <row r="134" s="1" customFormat="true" ht="60" customHeight="true" spans="1:12">
      <c r="A134" s="16">
        <v>121</v>
      </c>
      <c r="B134" s="17" t="s">
        <v>476</v>
      </c>
      <c r="C134" s="17" t="s">
        <v>370</v>
      </c>
      <c r="D134" s="17" t="s">
        <v>477</v>
      </c>
      <c r="E134" s="16" t="s">
        <v>92</v>
      </c>
      <c r="F134" s="16" t="s">
        <v>30</v>
      </c>
      <c r="G134" s="25" t="s">
        <v>77</v>
      </c>
      <c r="H134" s="25" t="s">
        <v>46</v>
      </c>
      <c r="I134" s="36">
        <v>30264</v>
      </c>
      <c r="J134" s="37">
        <v>5000</v>
      </c>
      <c r="K134" s="38" t="s">
        <v>175</v>
      </c>
      <c r="L134" s="16" t="s">
        <v>92</v>
      </c>
    </row>
    <row r="135" ht="87" customHeight="true" spans="1:12">
      <c r="A135" s="16">
        <v>122</v>
      </c>
      <c r="B135" s="17" t="s">
        <v>478</v>
      </c>
      <c r="C135" s="17" t="s">
        <v>479</v>
      </c>
      <c r="D135" s="17" t="s">
        <v>480</v>
      </c>
      <c r="E135" s="16" t="s">
        <v>377</v>
      </c>
      <c r="F135" s="16" t="s">
        <v>188</v>
      </c>
      <c r="G135" s="25">
        <v>45962</v>
      </c>
      <c r="H135" s="25" t="s">
        <v>481</v>
      </c>
      <c r="I135" s="36">
        <v>235032.82</v>
      </c>
      <c r="J135" s="37">
        <v>5000</v>
      </c>
      <c r="K135" s="38" t="s">
        <v>31</v>
      </c>
      <c r="L135" s="16" t="s">
        <v>377</v>
      </c>
    </row>
    <row r="136" s="1" customFormat="true" ht="87" customHeight="true" spans="1:12">
      <c r="A136" s="16">
        <v>123</v>
      </c>
      <c r="B136" s="17" t="s">
        <v>482</v>
      </c>
      <c r="C136" s="17" t="s">
        <v>483</v>
      </c>
      <c r="D136" s="21" t="s">
        <v>484</v>
      </c>
      <c r="E136" s="16" t="s">
        <v>377</v>
      </c>
      <c r="F136" s="16" t="s">
        <v>22</v>
      </c>
      <c r="G136" s="27">
        <v>45931</v>
      </c>
      <c r="H136" s="25" t="s">
        <v>427</v>
      </c>
      <c r="I136" s="36">
        <v>77005</v>
      </c>
      <c r="J136" s="37">
        <v>20000</v>
      </c>
      <c r="K136" s="38" t="s">
        <v>485</v>
      </c>
      <c r="L136" s="16" t="s">
        <v>377</v>
      </c>
    </row>
    <row r="137" s="1" customFormat="true" ht="150" customHeight="true" spans="1:12">
      <c r="A137" s="16">
        <v>124</v>
      </c>
      <c r="B137" s="17" t="s">
        <v>486</v>
      </c>
      <c r="C137" s="17" t="s">
        <v>375</v>
      </c>
      <c r="D137" s="17" t="s">
        <v>487</v>
      </c>
      <c r="E137" s="16" t="s">
        <v>377</v>
      </c>
      <c r="F137" s="16" t="s">
        <v>30</v>
      </c>
      <c r="G137" s="25">
        <v>45931</v>
      </c>
      <c r="H137" s="25">
        <v>46722</v>
      </c>
      <c r="I137" s="36">
        <v>31285</v>
      </c>
      <c r="J137" s="37">
        <v>15642.5</v>
      </c>
      <c r="K137" s="38" t="s">
        <v>31</v>
      </c>
      <c r="L137" s="16" t="s">
        <v>377</v>
      </c>
    </row>
    <row r="138" s="1" customFormat="true" ht="118" customHeight="true" spans="1:12">
      <c r="A138" s="16">
        <v>125</v>
      </c>
      <c r="B138" s="17" t="s">
        <v>488</v>
      </c>
      <c r="C138" s="17" t="s">
        <v>489</v>
      </c>
      <c r="D138" s="17" t="s">
        <v>490</v>
      </c>
      <c r="E138" s="16" t="s">
        <v>377</v>
      </c>
      <c r="F138" s="16" t="s">
        <v>30</v>
      </c>
      <c r="G138" s="27">
        <v>45931</v>
      </c>
      <c r="H138" s="25" t="s">
        <v>138</v>
      </c>
      <c r="I138" s="36">
        <v>25506.98</v>
      </c>
      <c r="J138" s="37">
        <v>8000</v>
      </c>
      <c r="K138" s="38" t="s">
        <v>351</v>
      </c>
      <c r="L138" s="64" t="s">
        <v>377</v>
      </c>
    </row>
    <row r="139" s="4" customFormat="true" ht="134" customHeight="true" spans="1:12">
      <c r="A139" s="16">
        <v>126</v>
      </c>
      <c r="B139" s="17" t="s">
        <v>491</v>
      </c>
      <c r="C139" s="17" t="s">
        <v>492</v>
      </c>
      <c r="D139" s="17" t="s">
        <v>493</v>
      </c>
      <c r="E139" s="16" t="s">
        <v>103</v>
      </c>
      <c r="F139" s="16" t="s">
        <v>22</v>
      </c>
      <c r="G139" s="25">
        <v>45962</v>
      </c>
      <c r="H139" s="25" t="s">
        <v>481</v>
      </c>
      <c r="I139" s="36">
        <v>193809</v>
      </c>
      <c r="J139" s="37">
        <v>10000</v>
      </c>
      <c r="K139" s="38" t="s">
        <v>494</v>
      </c>
      <c r="L139" s="21" t="s">
        <v>103</v>
      </c>
    </row>
    <row r="140" s="1" customFormat="true" ht="162" customHeight="true" spans="1:12">
      <c r="A140" s="16">
        <v>127</v>
      </c>
      <c r="B140" s="17" t="s">
        <v>495</v>
      </c>
      <c r="C140" s="17" t="s">
        <v>496</v>
      </c>
      <c r="D140" s="17" t="s">
        <v>497</v>
      </c>
      <c r="E140" s="16" t="s">
        <v>103</v>
      </c>
      <c r="F140" s="16" t="s">
        <v>30</v>
      </c>
      <c r="G140" s="25">
        <v>45931</v>
      </c>
      <c r="H140" s="25">
        <v>46174</v>
      </c>
      <c r="I140" s="36">
        <v>32036</v>
      </c>
      <c r="J140" s="37">
        <v>10000</v>
      </c>
      <c r="K140" s="38" t="s">
        <v>498</v>
      </c>
      <c r="L140" s="21" t="s">
        <v>103</v>
      </c>
    </row>
    <row r="141" s="1" customFormat="true" ht="92" customHeight="true" spans="1:12">
      <c r="A141" s="16">
        <v>128</v>
      </c>
      <c r="B141" s="17" t="s">
        <v>499</v>
      </c>
      <c r="C141" s="17" t="s">
        <v>500</v>
      </c>
      <c r="D141" s="17" t="s">
        <v>501</v>
      </c>
      <c r="E141" s="16" t="s">
        <v>50</v>
      </c>
      <c r="F141" s="16" t="s">
        <v>502</v>
      </c>
      <c r="G141" s="25">
        <v>45931</v>
      </c>
      <c r="H141" s="25">
        <v>47270</v>
      </c>
      <c r="I141" s="36">
        <v>100000</v>
      </c>
      <c r="J141" s="37">
        <v>5000</v>
      </c>
      <c r="K141" s="38" t="s">
        <v>503</v>
      </c>
      <c r="L141" s="21" t="s">
        <v>50</v>
      </c>
    </row>
    <row r="142" s="1" customFormat="true" ht="113" customHeight="true" spans="1:13">
      <c r="A142" s="16">
        <v>129</v>
      </c>
      <c r="B142" s="17" t="s">
        <v>504</v>
      </c>
      <c r="C142" s="17" t="s">
        <v>505</v>
      </c>
      <c r="D142" s="17" t="s">
        <v>506</v>
      </c>
      <c r="E142" s="16" t="s">
        <v>55</v>
      </c>
      <c r="F142" s="16" t="s">
        <v>30</v>
      </c>
      <c r="G142" s="25" t="s">
        <v>45</v>
      </c>
      <c r="H142" s="25" t="s">
        <v>46</v>
      </c>
      <c r="I142" s="36">
        <v>21693</v>
      </c>
      <c r="J142" s="37">
        <v>6508</v>
      </c>
      <c r="K142" s="38" t="s">
        <v>31</v>
      </c>
      <c r="L142" s="21" t="s">
        <v>55</v>
      </c>
      <c r="M142" s="71"/>
    </row>
    <row r="143" s="5" customFormat="true" ht="121" customHeight="true" spans="1:12">
      <c r="A143" s="16">
        <v>130</v>
      </c>
      <c r="B143" s="17" t="s">
        <v>507</v>
      </c>
      <c r="C143" s="17" t="s">
        <v>508</v>
      </c>
      <c r="D143" s="17" t="s">
        <v>509</v>
      </c>
      <c r="E143" s="16" t="s">
        <v>55</v>
      </c>
      <c r="F143" s="16" t="s">
        <v>30</v>
      </c>
      <c r="G143" s="17" t="s">
        <v>45</v>
      </c>
      <c r="H143" s="17" t="s">
        <v>46</v>
      </c>
      <c r="I143" s="36">
        <v>18377.38</v>
      </c>
      <c r="J143" s="37">
        <v>5513</v>
      </c>
      <c r="K143" s="38" t="s">
        <v>31</v>
      </c>
      <c r="L143" s="21" t="s">
        <v>55</v>
      </c>
    </row>
    <row r="144" s="5" customFormat="true" ht="121" customHeight="true" spans="1:12">
      <c r="A144" s="16">
        <v>131</v>
      </c>
      <c r="B144" s="17" t="s">
        <v>510</v>
      </c>
      <c r="C144" s="17" t="s">
        <v>500</v>
      </c>
      <c r="D144" s="17" t="s">
        <v>511</v>
      </c>
      <c r="E144" s="16" t="s">
        <v>50</v>
      </c>
      <c r="F144" s="16" t="s">
        <v>30</v>
      </c>
      <c r="G144" s="25">
        <v>45931</v>
      </c>
      <c r="H144" s="57">
        <v>46905</v>
      </c>
      <c r="I144" s="36">
        <v>166000</v>
      </c>
      <c r="J144" s="37">
        <v>20000</v>
      </c>
      <c r="K144" s="37" t="s">
        <v>512</v>
      </c>
      <c r="L144" s="17" t="s">
        <v>50</v>
      </c>
    </row>
    <row r="145" s="1" customFormat="true" ht="113" customHeight="true" spans="1:12">
      <c r="A145" s="16">
        <v>132</v>
      </c>
      <c r="B145" s="17" t="s">
        <v>513</v>
      </c>
      <c r="C145" s="17" t="s">
        <v>514</v>
      </c>
      <c r="D145" s="17" t="s">
        <v>515</v>
      </c>
      <c r="E145" s="16" t="s">
        <v>516</v>
      </c>
      <c r="F145" s="16" t="s">
        <v>30</v>
      </c>
      <c r="G145" s="27">
        <v>45931</v>
      </c>
      <c r="H145" s="25" t="s">
        <v>329</v>
      </c>
      <c r="I145" s="36">
        <v>1578000</v>
      </c>
      <c r="J145" s="37">
        <v>5000</v>
      </c>
      <c r="K145" s="38" t="s">
        <v>517</v>
      </c>
      <c r="L145" s="21" t="s">
        <v>518</v>
      </c>
    </row>
    <row r="146" s="1" customFormat="true" ht="81" customHeight="true" spans="1:12">
      <c r="A146" s="16">
        <v>133</v>
      </c>
      <c r="B146" s="17" t="s">
        <v>519</v>
      </c>
      <c r="C146" s="17" t="s">
        <v>514</v>
      </c>
      <c r="D146" s="17" t="s">
        <v>520</v>
      </c>
      <c r="E146" s="16" t="s">
        <v>521</v>
      </c>
      <c r="F146" s="16" t="s">
        <v>30</v>
      </c>
      <c r="G146" s="25">
        <v>45962</v>
      </c>
      <c r="H146" s="25" t="s">
        <v>325</v>
      </c>
      <c r="I146" s="36">
        <v>1557500</v>
      </c>
      <c r="J146" s="37">
        <v>40000</v>
      </c>
      <c r="K146" s="38" t="s">
        <v>522</v>
      </c>
      <c r="L146" s="21" t="s">
        <v>518</v>
      </c>
    </row>
    <row r="147" s="1" customFormat="true" ht="80" customHeight="true" spans="1:12">
      <c r="A147" s="16">
        <v>134</v>
      </c>
      <c r="B147" s="17" t="s">
        <v>523</v>
      </c>
      <c r="C147" s="17" t="s">
        <v>514</v>
      </c>
      <c r="D147" s="17" t="s">
        <v>524</v>
      </c>
      <c r="E147" s="16" t="s">
        <v>65</v>
      </c>
      <c r="F147" s="16" t="s">
        <v>30</v>
      </c>
      <c r="G147" s="27">
        <v>45931</v>
      </c>
      <c r="H147" s="25" t="s">
        <v>329</v>
      </c>
      <c r="I147" s="36">
        <v>1452970</v>
      </c>
      <c r="J147" s="37">
        <v>44000</v>
      </c>
      <c r="K147" s="38" t="s">
        <v>517</v>
      </c>
      <c r="L147" s="21" t="s">
        <v>518</v>
      </c>
    </row>
    <row r="148" s="3" customFormat="true" ht="100" customHeight="true" spans="1:12">
      <c r="A148" s="16">
        <v>135</v>
      </c>
      <c r="B148" s="17" t="s">
        <v>525</v>
      </c>
      <c r="C148" s="17" t="s">
        <v>526</v>
      </c>
      <c r="D148" s="21" t="s">
        <v>527</v>
      </c>
      <c r="E148" s="16" t="s">
        <v>528</v>
      </c>
      <c r="F148" s="16" t="s">
        <v>30</v>
      </c>
      <c r="G148" s="26">
        <v>45962</v>
      </c>
      <c r="H148" s="25">
        <v>46569</v>
      </c>
      <c r="I148" s="36">
        <v>129473.5307</v>
      </c>
      <c r="J148" s="37">
        <v>43300</v>
      </c>
      <c r="K148" s="38" t="s">
        <v>529</v>
      </c>
      <c r="L148" s="21" t="s">
        <v>518</v>
      </c>
    </row>
    <row r="149" s="1" customFormat="true" ht="160" customHeight="true" spans="1:12">
      <c r="A149" s="16">
        <v>136</v>
      </c>
      <c r="B149" s="17" t="s">
        <v>530</v>
      </c>
      <c r="C149" s="17" t="s">
        <v>526</v>
      </c>
      <c r="D149" s="21" t="s">
        <v>531</v>
      </c>
      <c r="E149" s="16" t="s">
        <v>35</v>
      </c>
      <c r="F149" s="16" t="s">
        <v>30</v>
      </c>
      <c r="G149" s="25">
        <v>45931</v>
      </c>
      <c r="H149" s="25">
        <v>46174</v>
      </c>
      <c r="I149" s="36">
        <v>78000</v>
      </c>
      <c r="J149" s="37">
        <v>5000</v>
      </c>
      <c r="K149" s="39" t="s">
        <v>41</v>
      </c>
      <c r="L149" s="16" t="s">
        <v>518</v>
      </c>
    </row>
    <row r="150" s="1" customFormat="true" ht="166" customHeight="true" spans="1:12">
      <c r="A150" s="16">
        <v>137</v>
      </c>
      <c r="B150" s="17" t="s">
        <v>532</v>
      </c>
      <c r="C150" s="17" t="s">
        <v>533</v>
      </c>
      <c r="D150" s="17" t="s">
        <v>534</v>
      </c>
      <c r="E150" s="16" t="s">
        <v>535</v>
      </c>
      <c r="F150" s="16" t="s">
        <v>188</v>
      </c>
      <c r="G150" s="25" t="s">
        <v>199</v>
      </c>
      <c r="H150" s="25" t="s">
        <v>536</v>
      </c>
      <c r="I150" s="36">
        <v>358200</v>
      </c>
      <c r="J150" s="37">
        <v>40000</v>
      </c>
      <c r="K150" s="38" t="s">
        <v>31</v>
      </c>
      <c r="L150" s="16" t="s">
        <v>537</v>
      </c>
    </row>
    <row r="151" s="1" customFormat="true" ht="117" customHeight="true" spans="1:12">
      <c r="A151" s="16">
        <v>138</v>
      </c>
      <c r="B151" s="55" t="s">
        <v>538</v>
      </c>
      <c r="C151" s="55" t="s">
        <v>539</v>
      </c>
      <c r="D151" s="55" t="s">
        <v>540</v>
      </c>
      <c r="E151" s="58" t="s">
        <v>541</v>
      </c>
      <c r="F151" s="58" t="s">
        <v>188</v>
      </c>
      <c r="G151" s="59">
        <v>45962</v>
      </c>
      <c r="H151" s="59">
        <v>47027</v>
      </c>
      <c r="I151" s="36">
        <v>344339</v>
      </c>
      <c r="J151" s="37">
        <v>35000</v>
      </c>
      <c r="K151" s="65" t="s">
        <v>542</v>
      </c>
      <c r="L151" s="46" t="s">
        <v>537</v>
      </c>
    </row>
    <row r="152" s="4" customFormat="true" ht="72" customHeight="true" spans="1:12">
      <c r="A152" s="16">
        <v>139</v>
      </c>
      <c r="B152" s="17" t="s">
        <v>543</v>
      </c>
      <c r="C152" s="17" t="s">
        <v>544</v>
      </c>
      <c r="D152" s="17" t="s">
        <v>545</v>
      </c>
      <c r="E152" s="16" t="s">
        <v>114</v>
      </c>
      <c r="F152" s="16" t="s">
        <v>22</v>
      </c>
      <c r="G152" s="25" t="s">
        <v>77</v>
      </c>
      <c r="H152" s="25" t="s">
        <v>46</v>
      </c>
      <c r="I152" s="36">
        <v>845335</v>
      </c>
      <c r="J152" s="37">
        <v>10000</v>
      </c>
      <c r="K152" s="38" t="s">
        <v>31</v>
      </c>
      <c r="L152" s="21" t="s">
        <v>544</v>
      </c>
    </row>
    <row r="153" s="6" customFormat="true" ht="75" customHeight="true" spans="1:12">
      <c r="A153" s="16">
        <v>140</v>
      </c>
      <c r="B153" s="55" t="s">
        <v>546</v>
      </c>
      <c r="C153" s="55" t="s">
        <v>547</v>
      </c>
      <c r="D153" s="55" t="s">
        <v>548</v>
      </c>
      <c r="E153" s="50" t="s">
        <v>65</v>
      </c>
      <c r="F153" s="60" t="s">
        <v>30</v>
      </c>
      <c r="G153" s="25">
        <v>45931</v>
      </c>
      <c r="H153" s="61">
        <v>46357</v>
      </c>
      <c r="I153" s="66">
        <v>21500</v>
      </c>
      <c r="J153" s="67">
        <v>20000</v>
      </c>
      <c r="K153" s="68" t="s">
        <v>549</v>
      </c>
      <c r="L153" s="69" t="s">
        <v>547</v>
      </c>
    </row>
    <row r="154" s="6" customFormat="true" ht="64" customHeight="true" spans="1:12">
      <c r="A154" s="16">
        <v>141</v>
      </c>
      <c r="B154" s="55" t="s">
        <v>550</v>
      </c>
      <c r="C154" s="55" t="s">
        <v>547</v>
      </c>
      <c r="D154" s="55" t="s">
        <v>551</v>
      </c>
      <c r="E154" s="62" t="s">
        <v>65</v>
      </c>
      <c r="F154" s="16" t="s">
        <v>30</v>
      </c>
      <c r="G154" s="25">
        <v>45931</v>
      </c>
      <c r="H154" s="61">
        <v>46357</v>
      </c>
      <c r="I154" s="66">
        <v>20012</v>
      </c>
      <c r="J154" s="67">
        <v>20000</v>
      </c>
      <c r="K154" s="68" t="s">
        <v>549</v>
      </c>
      <c r="L154" s="69" t="s">
        <v>547</v>
      </c>
    </row>
    <row r="155" s="3" customFormat="true" ht="136" customHeight="true" spans="1:12">
      <c r="A155" s="16">
        <v>142</v>
      </c>
      <c r="B155" s="17" t="s">
        <v>552</v>
      </c>
      <c r="C155" s="17" t="s">
        <v>408</v>
      </c>
      <c r="D155" s="17" t="s">
        <v>553</v>
      </c>
      <c r="E155" s="16" t="s">
        <v>114</v>
      </c>
      <c r="F155" s="16" t="s">
        <v>188</v>
      </c>
      <c r="G155" s="25">
        <v>45992</v>
      </c>
      <c r="H155" s="25" t="s">
        <v>554</v>
      </c>
      <c r="I155" s="36">
        <v>409300</v>
      </c>
      <c r="J155" s="37">
        <v>5000</v>
      </c>
      <c r="K155" s="38" t="s">
        <v>555</v>
      </c>
      <c r="L155" s="21" t="s">
        <v>556</v>
      </c>
    </row>
    <row r="156" s="3" customFormat="true" ht="110" customHeight="true" spans="1:12">
      <c r="A156" s="16">
        <v>143</v>
      </c>
      <c r="B156" s="17" t="s">
        <v>557</v>
      </c>
      <c r="C156" s="17" t="s">
        <v>558</v>
      </c>
      <c r="D156" s="17" t="s">
        <v>559</v>
      </c>
      <c r="E156" s="16" t="s">
        <v>187</v>
      </c>
      <c r="F156" s="16" t="s">
        <v>30</v>
      </c>
      <c r="G156" s="25">
        <v>45992</v>
      </c>
      <c r="H156" s="25" t="s">
        <v>46</v>
      </c>
      <c r="I156" s="36">
        <v>311057</v>
      </c>
      <c r="J156" s="37">
        <v>10000</v>
      </c>
      <c r="K156" s="38" t="s">
        <v>31</v>
      </c>
      <c r="L156" s="21" t="s">
        <v>556</v>
      </c>
    </row>
    <row r="157" s="7" customFormat="true" ht="128" customHeight="true" spans="1:12">
      <c r="A157" s="16">
        <v>144</v>
      </c>
      <c r="B157" s="56" t="s">
        <v>560</v>
      </c>
      <c r="C157" s="56" t="s">
        <v>561</v>
      </c>
      <c r="D157" s="56" t="s">
        <v>562</v>
      </c>
      <c r="E157" s="51" t="s">
        <v>92</v>
      </c>
      <c r="F157" s="16" t="s">
        <v>22</v>
      </c>
      <c r="G157" s="52">
        <v>45992</v>
      </c>
      <c r="H157" s="63">
        <v>47818</v>
      </c>
      <c r="I157" s="47">
        <v>200000</v>
      </c>
      <c r="J157" s="53">
        <v>30000</v>
      </c>
      <c r="K157" s="38" t="s">
        <v>31</v>
      </c>
      <c r="L157" s="56" t="s">
        <v>563</v>
      </c>
    </row>
    <row r="158" ht="54" customHeight="true" spans="1:12">
      <c r="A158" s="16">
        <v>145</v>
      </c>
      <c r="B158" s="46" t="s">
        <v>564</v>
      </c>
      <c r="C158" s="47" t="s">
        <v>565</v>
      </c>
      <c r="D158" s="55" t="s">
        <v>566</v>
      </c>
      <c r="E158" s="51" t="s">
        <v>255</v>
      </c>
      <c r="F158" s="51" t="s">
        <v>30</v>
      </c>
      <c r="G158" s="52">
        <v>45992</v>
      </c>
      <c r="H158" s="52">
        <v>46722</v>
      </c>
      <c r="I158" s="47">
        <v>30000</v>
      </c>
      <c r="J158" s="53">
        <v>10000</v>
      </c>
      <c r="K158" s="39" t="s">
        <v>41</v>
      </c>
      <c r="L158" s="70" t="s">
        <v>565</v>
      </c>
    </row>
  </sheetData>
  <sheetProtection formatCells="0" insertHyperlinks="0" autoFilter="0"/>
  <autoFilter ref="A4:II158">
    <extLst/>
  </autoFilter>
  <mergeCells count="2">
    <mergeCell ref="A2:L2"/>
    <mergeCell ref="A3:L3"/>
  </mergeCells>
  <conditionalFormatting sqref="B17">
    <cfRule type="duplicateValues" dxfId="0" priority="7"/>
  </conditionalFormatting>
  <conditionalFormatting sqref="B19">
    <cfRule type="duplicateValues" dxfId="0" priority="8"/>
  </conditionalFormatting>
  <conditionalFormatting sqref="B21">
    <cfRule type="duplicateValues" dxfId="0" priority="12"/>
  </conditionalFormatting>
  <conditionalFormatting sqref="B27">
    <cfRule type="duplicateValues" dxfId="0" priority="9"/>
  </conditionalFormatting>
  <conditionalFormatting sqref="B31">
    <cfRule type="duplicateValues" dxfId="0" priority="6"/>
  </conditionalFormatting>
  <conditionalFormatting sqref="B32">
    <cfRule type="duplicateValues" dxfId="0" priority="4"/>
  </conditionalFormatting>
  <conditionalFormatting sqref="B50">
    <cfRule type="duplicateValues" dxfId="0" priority="10"/>
  </conditionalFormatting>
  <conditionalFormatting sqref="B109">
    <cfRule type="duplicateValues" dxfId="0" priority="11"/>
  </conditionalFormatting>
  <conditionalFormatting sqref="B158">
    <cfRule type="duplicateValues" dxfId="0" priority="1"/>
  </conditionalFormatting>
  <conditionalFormatting sqref="B153:B154">
    <cfRule type="duplicateValues" dxfId="0" priority="3"/>
  </conditionalFormatting>
  <conditionalFormatting sqref="B1:B16 B18 B20 B155:B157 B28:B30 B22:B26 B139:B150 B33:B49 B112:B113 B159:B65524 B152 B137 B115:B135 B94:B108 B51:B88 B110 B90:B92">
    <cfRule type="duplicateValues" dxfId="0" priority="13"/>
  </conditionalFormatting>
  <conditionalFormatting sqref="B114 B111">
    <cfRule type="duplicateValues" dxfId="0" priority="2"/>
  </conditionalFormatting>
  <printOptions horizontalCentered="true"/>
  <pageMargins left="0.393055555555556" right="0.393055555555556" top="0.393055555555556" bottom="0.393055555555556" header="0" footer="0"/>
  <pageSetup paperSize="8" scale="79" fitToHeight="0" orientation="landscape"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 WWO_wpscloud_20240305111834-b523323eda</Application>
  <HeadingPairs>
    <vt:vector size="2" baseType="variant">
      <vt:variant>
        <vt:lpstr>工作表</vt:lpstr>
      </vt:variant>
      <vt:variant>
        <vt:i4>1</vt:i4>
      </vt:variant>
    </vt:vector>
  </HeadingPairs>
  <TitlesOfParts>
    <vt:vector size="1" baseType="lpstr">
      <vt:lpstr>预备项目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uos</cp:lastModifiedBy>
  <dcterms:created xsi:type="dcterms:W3CDTF">2024-12-30T17:52:00Z</dcterms:created>
  <dcterms:modified xsi:type="dcterms:W3CDTF">2025-01-26T11:26:31Z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3AD1FFEA0751F1BC6D8B5B67782F9109</vt:lpwstr>
  </property>
  <property fmtid="{D5CDD505-2E9C-101B-9397-08002B2CF9AE}" pid="3" name="KSOProductBuildVer">
    <vt:lpwstr>2052-11.8.2.10125</vt:lpwstr>
  </property>
</Properties>
</file>