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0710"/>
  </bookViews>
  <sheets>
    <sheet name="正式项目" sheetId="1" r:id="rId1"/>
  </sheets>
  <definedNames>
    <definedName name="_xlnm._FilterDatabase" localSheetId="0" hidden="1">正式项目!$A$4:$XEP$589</definedName>
    <definedName name="_xlnm.Print_Titles" localSheetId="0">正式项目!$4:$4</definedName>
    <definedName name="_xlnm.Print_Area" localSheetId="0">正式项目!$A$1:$M$587</definedName>
  </definedNames>
  <calcPr calcId="144525"/>
</workbook>
</file>

<file path=xl/sharedStrings.xml><?xml version="1.0" encoding="utf-8"?>
<sst xmlns="http://schemas.openxmlformats.org/spreadsheetml/2006/main" count="4695" uniqueCount="2195">
  <si>
    <t>附件1</t>
  </si>
  <si>
    <t>海南省2025年重大项目投资计划表（正式项目）</t>
  </si>
  <si>
    <t>单位：万元</t>
  </si>
  <si>
    <t>序号</t>
  </si>
  <si>
    <t>项目名称</t>
  </si>
  <si>
    <t>项目业主</t>
  </si>
  <si>
    <t>建设内容及规模</t>
  </si>
  <si>
    <t>建设地点</t>
  </si>
  <si>
    <t>资金来源</t>
  </si>
  <si>
    <t>开工时间</t>
  </si>
  <si>
    <t>竣工时间</t>
  </si>
  <si>
    <t>总投资</t>
  </si>
  <si>
    <t>预计截至2024年底累计完成投资</t>
  </si>
  <si>
    <t>2025年计划投资</t>
  </si>
  <si>
    <t>2025年主要建设内容及规模</t>
  </si>
  <si>
    <t>申报单位</t>
  </si>
  <si>
    <t>合计</t>
  </si>
  <si>
    <t>一、产业发展</t>
  </si>
  <si>
    <t>（一）旅游业</t>
  </si>
  <si>
    <t>竣工项目</t>
  </si>
  <si>
    <t>★蜈支洲码头游客中心项目</t>
  </si>
  <si>
    <t>海南蜈支洲旅游开发股份有限公司</t>
  </si>
  <si>
    <t>项目总建筑面积约5.4万平方米，主要建设三座地上3层，地下2层的主体建筑，机动停车位1000个，主要功能包括公共服务配套（消防站、银行、母婴休息室等），码头辅助配套（排队区、购票区等），交通及辅助配套（楼梯、卫生间及景观平台等）。</t>
  </si>
  <si>
    <t>三亚市-海棠区</t>
  </si>
  <si>
    <t>社会投资</t>
  </si>
  <si>
    <t>2024年3月</t>
  </si>
  <si>
    <t>2025年12月</t>
  </si>
  <si>
    <t>主要进行地下二层车库装饰装修，1#游客服务中心主体结构及装饰装修，2#游客配套服务楼主体结构及装饰装修，3#重点游客服务中心主体结构及装饰装修，室外管线、室外场坪及道路、场区绿化等建设。</t>
  </si>
  <si>
    <t>三亚市</t>
  </si>
  <si>
    <t>★海南三正·月酒店</t>
  </si>
  <si>
    <t>陵水三正天泰置业投资有限公司</t>
  </si>
  <si>
    <t>项目总建筑面积约75817.92平方米，项目建设内容主要包括客房、餐饮、会议、康体休闲、娱乐、儿童乐园（游乐场）、停车场等设施。</t>
  </si>
  <si>
    <t>陵水黎族自治县</t>
  </si>
  <si>
    <t>2022年1月</t>
  </si>
  <si>
    <t>2025年6月</t>
  </si>
  <si>
    <t>主要开展装修收尾工作，并试运行及竣工投产。</t>
  </si>
  <si>
    <t>海南元门城堡生态文旅综合园B区</t>
  </si>
  <si>
    <t>海南元门春健康产业有限公司</t>
  </si>
  <si>
    <t>项目总建筑面积为20114平方米，项目建设内容包括休闲办公、商务办公、总部办公及艺术办公空间等。</t>
  </si>
  <si>
    <t>白沙黎族自治县</t>
  </si>
  <si>
    <t>2024年6月</t>
  </si>
  <si>
    <t>主要进行B区地下室、B2楼及B3楼建设。</t>
  </si>
  <si>
    <t>续建项目</t>
  </si>
  <si>
    <t>★海口市国际免税城项目</t>
  </si>
  <si>
    <t>中免（海口）投资发展有限公司</t>
  </si>
  <si>
    <t>项目总建筑面积89.23万平方米，主要建设世界级体验式免税购物中心、创意型商业区、高品质人才社区、超甲级地标写字楼、特色星级酒店、度假街区式商业设施等。</t>
  </si>
  <si>
    <t>海口市-秀英区</t>
  </si>
  <si>
    <t>2019年3月</t>
  </si>
  <si>
    <t>2028年12月</t>
  </si>
  <si>
    <t>地块一（写字楼）计划2025年3月竣工备案，2025年9月交付。
地块四（特色酒店）推进机电、幕墙等施工。
地块六推进首批开工。</t>
  </si>
  <si>
    <t>海口市</t>
  </si>
  <si>
    <t>海涛大酒店升级改造扩建项目（一期）</t>
  </si>
  <si>
    <t>海口桂林洋投资发展控股有限公司</t>
  </si>
  <si>
    <t>项目总建筑面积约2.4万平方米，建设1栋12层高层酒店、1栋3层餐饮楼。</t>
  </si>
  <si>
    <t>海口市-江东新区</t>
  </si>
  <si>
    <t>主要开展基础及地上主体工程施工。</t>
  </si>
  <si>
    <t>亚龙湾旅游文化综合体项目</t>
  </si>
  <si>
    <t>海南申亚置业有限公司</t>
  </si>
  <si>
    <t>项目总建筑面积约191000平方米，主要建设内容为文化旅游接待设施和综合服务项目。</t>
  </si>
  <si>
    <t>三亚市-吉阳区</t>
  </si>
  <si>
    <t>2019年7月</t>
  </si>
  <si>
    <t>2026年9月</t>
  </si>
  <si>
    <t>主要开展室内机电安装工程、消防工程、电梯安装工程、酒店和商业室内精装修工程、室外幕墙工程、室外园林景观工程建设。</t>
  </si>
  <si>
    <t>★三亚国际免税城三期项目</t>
  </si>
  <si>
    <t>三亚中免棠畔投资发展有限公司</t>
  </si>
  <si>
    <t>项目总建筑面积40.57万平方米，主要建设内容为23栋1～3层商业楼、2栋4～6层景观塔（构筑物）及1层地下室等。</t>
  </si>
  <si>
    <t>三亚市-现代服务产业园</t>
  </si>
  <si>
    <t>2023年11月</t>
  </si>
  <si>
    <t>2026年12月</t>
  </si>
  <si>
    <t>主要开展地上主体工程施工。</t>
  </si>
  <si>
    <t>★三亚海棠湾万象城项目</t>
  </si>
  <si>
    <t>海南润棠投资有限公司</t>
  </si>
  <si>
    <t>项目总建筑面积54.4万平方米，主要建设零售、娱乐、餐食及全要素免税体验的相关配套服务设施并购置设备。</t>
  </si>
  <si>
    <t>2027年12月</t>
  </si>
  <si>
    <t>★海南神冲滨海旅游度假区</t>
  </si>
  <si>
    <t>儋州华厦旅游驿站开发有限公司</t>
  </si>
  <si>
    <t>项目总建筑面积约84021平方米，主要建设儋耳追光驿站服务中心、神冲宿集度假中心、无界剧场滨海体验带、追光海岸组团、海之光年组团以及光彩海岸组团。</t>
  </si>
  <si>
    <t>儋州市</t>
  </si>
  <si>
    <t>2022年12月</t>
  </si>
  <si>
    <t>主要建设民宿组团3-4个、神冲会客厅、潮餐厅、汐咖啡厅、游客接待中心、灯塔书屋、追光沙滩、追光音乐剧场、无边际泳池、红树林观光、赶海等旅游设施。</t>
  </si>
  <si>
    <t>海南兴隆巧克力王国</t>
  </si>
  <si>
    <t>万宁可可家文旅发展有限公司</t>
  </si>
  <si>
    <t>项目总建筑面积约25万平方米，项目配套有商业中心、巧克力艺术街区、可可工坊、可可种子馆、亲子体验乐园、水上运动中心、巧克力城堡酒店、民宿、餐饮及超市等。</t>
  </si>
  <si>
    <t>万宁市</t>
  </si>
  <si>
    <t>2021年10月</t>
  </si>
  <si>
    <t>主要进行二期、三期的主体工程和装修等工程建设。</t>
  </si>
  <si>
    <t>海南热带雨林国家公园入口社区项目（南圣入口社区、毛阳入口服务基地）</t>
  </si>
  <si>
    <t>五指山市自然资源和城乡规划建设局</t>
  </si>
  <si>
    <t>项目包含南圣入口社区和毛阳入口服务基地2项工程。其中，南圣入口社区总建筑面积28350平方米，毛阳入口服务基地总建筑面积约14100米。建设内容包含8个驿站、访客中心2个单层建筑、交通换乘中心、租赁服务中心、服务配套中心、大型停车场配建停车位668个等。</t>
  </si>
  <si>
    <t>五指山市</t>
  </si>
  <si>
    <t>政府投资</t>
  </si>
  <si>
    <t>2024年9月</t>
  </si>
  <si>
    <t>主要建设访客中心、交通换乘中心、租赁服务中心、服务配套中心、大型社会停车场等。</t>
  </si>
  <si>
    <t>五指山热带雨林红峡谷旅游区项目</t>
  </si>
  <si>
    <t>五指山中部旅游投资有限公司</t>
  </si>
  <si>
    <t>项目总建设面积为199900平方米，主要建设内容包括红峡谷漂流河道改造、旅游区整体配套设施、山水酒泉养生酒店、探险栈道等。</t>
  </si>
  <si>
    <t>2018年6月</t>
  </si>
  <si>
    <t>2026年6月</t>
  </si>
  <si>
    <t>主要开展下游漂流河道改造、旅游区整体配套设施等部分建设。</t>
  </si>
  <si>
    <t>东方起航酒店商务商业综合体</t>
  </si>
  <si>
    <t>东方起航实业集团有限公司</t>
  </si>
  <si>
    <t>项目总建筑面积157597.89平方米，主要建设1#酒店、2#办公楼、3#办公楼、4#商业楼。</t>
  </si>
  <si>
    <t>东方市</t>
  </si>
  <si>
    <t>2024年10月</t>
  </si>
  <si>
    <t>2028年1月</t>
  </si>
  <si>
    <t>主要开展基坑支护及土方开挖，主体建筑施工。</t>
  </si>
  <si>
    <t>海南银基国际旅游度假区一期项目</t>
  </si>
  <si>
    <t>海南银基国际旅游度假集团有限公司</t>
  </si>
  <si>
    <t>项目总建筑面积262867.76平方米，主要建设主题酒店及配套餐饮、会议接待、休闲游乐、商业零售等内容。</t>
  </si>
  <si>
    <t>乐东黎族自治县</t>
  </si>
  <si>
    <t>2020年7月</t>
  </si>
  <si>
    <t>主要完成6#、21-24#楼竣工验收，并完成室外配套设施建设，其余楼栋达到开工条件。</t>
  </si>
  <si>
    <t>★海南希格纳斯国际潜水中心</t>
  </si>
  <si>
    <t>海南希格纳斯文旅发展有限公司</t>
  </si>
  <si>
    <t>项目总建筑面积42246平方米，主要建设41米深的室内潜水馆、潜水培训学校、潜水医学研究院、模拟冲浪、滑雪机、室内攀岩馆、青少年营地教育基地、共享办公空间、亲子水上乐园、先锋艺术馆、沙滩俱乐部、运动服饰及设备零售店等，配套一座360间客房的精品酒店及10余家特色餐厅。</t>
  </si>
  <si>
    <t>2023年7月</t>
  </si>
  <si>
    <t>2026年7月</t>
  </si>
  <si>
    <t>主要完成室内装修及设备安装。</t>
  </si>
  <si>
    <t>赤岭印象美丽渔村项目</t>
  </si>
  <si>
    <t>海南橘子海旅游开发有限公司</t>
  </si>
  <si>
    <t>项目共分为两期，其中一期为：村内配套改造提升，共计改造面积19115.76平方米；新建停车场2处，共计设置374个停车位及配套设施；新建艺术走廊一处，建筑面积为1950.27平方米；新建赶海驿站1处。二期为：新建美食广场1处，建筑面积为33083平方米；民宿集群2处，建筑面积为20000平方米；村民安置房，建筑面积为5760平方米；沙滩移动酒吧，建筑面积为590平方米。</t>
  </si>
  <si>
    <t>主要建设民宿集群2处，其中地块9建筑面积为20000平方米；地块6建筑面积为5760平方米。</t>
  </si>
  <si>
    <t>海南白沙元门康养项目</t>
  </si>
  <si>
    <t>海南心悦养怡健康产业有限公司</t>
  </si>
  <si>
    <t>项目总建筑面积60511.77平方米，主要建设酒店、大型会议会展厅、咖啡厅、餐厅、游泳池及医养康养、文旅综合园等配套设施。</t>
  </si>
  <si>
    <t>主要开展C05-C17主体及所有楼栋外墙装饰、园区内管网及道路绿化等工程施工。</t>
  </si>
  <si>
    <t>呀诺达雨林文化旅游区项目</t>
  </si>
  <si>
    <t>海南呀诺达圆融旅业股份有限公司</t>
  </si>
  <si>
    <t>项目总建筑面积约5万平方米，主要建设呀诺达景区过路天桥、呀诺达景区售卖区、呀诺达景区卫生间、呀诺达景区雨棚、哇哎噜商街、飞行岛、雨林餐厅、丛林越野项目等相关旅游基础配套服务设施等。</t>
  </si>
  <si>
    <t>保亭黎族苗族自治县</t>
  </si>
  <si>
    <t>2021年5月</t>
  </si>
  <si>
    <t>主要完成20余栋单体度假酒店、2号地块商业综合体项目、雨林谷商业街项目建设和景区旅游基础配套设施类工程、探索谷主题形象提升工程、游乐设备采购安装项目。</t>
  </si>
  <si>
    <t>新开工项目</t>
  </si>
  <si>
    <t>海口府城传统建筑历史文化街区保护提升项目</t>
  </si>
  <si>
    <t>海口市琼山城市建设投资有限公司</t>
  </si>
  <si>
    <t>项目拟对关帝巷南北串通、仁和坊等主要传统街道分段立面整治以及进行文旅配套设施建设；西区拟对忠介路传统建筑历史文化街区修缮，建设府城历史文化与传统技艺展示中心、府城传统建筑历史文化街区游客服务中心及文旅附属设施。</t>
  </si>
  <si>
    <t>海口市-琼山区</t>
  </si>
  <si>
    <t>2026年5月</t>
  </si>
  <si>
    <t>主要开展忠介路传统建筑历史文化街区修缮，府城历史文化与传统技艺展示中心及府城传统建筑历史文化区游客服务中心建设。</t>
  </si>
  <si>
    <t>海口市秀英区“千万工程”荣山寮农文旅融合示范项目</t>
  </si>
  <si>
    <t>海口市秀英区西秀镇人民政府</t>
  </si>
  <si>
    <t>项目拟建渔村民俗文化基地，包含渔村民俗文化中心、民俗体验中心、民俗传承中心；拟建设一栋渔村渔获产品批发体验中心，建筑面积28315.12平方米；拟建设一栋国际非遗文化文创体验中心及其他室外配套设施等，建筑面积为7840.05平方米；拟建旅游基础设施提升工程。进行旅游连接道路提升改造、安装旅游标识标牌、旅游道路沿线建筑提升工程、文化休闲场所提升、安装道路路灯、安装休闲设施、建设智慧停车场、给排水管网整改等。</t>
  </si>
  <si>
    <t>2025年9月</t>
  </si>
  <si>
    <t>2027年9月</t>
  </si>
  <si>
    <t>主要进行渔村渔获产品批发体验中心主体工程建设。</t>
  </si>
  <si>
    <t>三亚湾瑞吉度假酒店</t>
  </si>
  <si>
    <t>海南钼兴商贸有限公司</t>
  </si>
  <si>
    <t>项目总建筑面积63435.28平方米，主要建设拥有200间客房的酒店，设置机动车停车位159个。</t>
  </si>
  <si>
    <t>三亚市-天涯区</t>
  </si>
  <si>
    <t>2026年11月</t>
  </si>
  <si>
    <t>主要开展主体结构施工、一二次机电安装及幕墙施工。</t>
  </si>
  <si>
    <t>三亚万嘉酒店改扩建项目</t>
  </si>
  <si>
    <t>三亚万嘉酒店管理有限公司</t>
  </si>
  <si>
    <t>项目总建设面积94000平方米，拟建设1号酒店300间客房、2号酒店108间客房、3号酒店108间客房。</t>
  </si>
  <si>
    <t>主要开展地下室施工。</t>
  </si>
  <si>
    <t>海南白石岭绿世界旅游区（二期）</t>
  </si>
  <si>
    <t>海南中田旅业开发有限公司</t>
  </si>
  <si>
    <t>项目总建筑面积90572.58平方米，建设内容包括温泉度假酒店、亲子度假酒店、精品民宿、南区游客服务中心、森林小火车、世界奇特动植物科普馆、房车营地、水上游乐世界、萌宠乐园、无动力乐园、山地运动基地、林区旅游道路等。</t>
  </si>
  <si>
    <t>琼海市</t>
  </si>
  <si>
    <t>2025年1月</t>
  </si>
  <si>
    <t>主要完成北区二期综合楼、嬉水乐园土建工程和装修工程并竣工验收投入使用，完成北区三期温泉度假酒店土建工程并封顶以及北区至南区林区旅游道路1.6公里建设。</t>
  </si>
  <si>
    <t>博鳌天仁酒店</t>
  </si>
  <si>
    <t>海南狮子城旅业开发有限公司</t>
  </si>
  <si>
    <t>项目总建筑面积36326.17平方米，主要建设自营酒店。</t>
  </si>
  <si>
    <t>主要开展地上主体工程施工，以及配套设施建设。</t>
  </si>
  <si>
    <t>海南万泉花果文化旅游区农垦特色文化街（沉香文化园）</t>
  </si>
  <si>
    <t>海南农垦中昇实业股份有限公司</t>
  </si>
  <si>
    <t>项目总建设面积约74000平方米，主要建设天九沉香产业总部基地、沉香文化街区、农垦沉香博物馆、沉香文化酒店等项目。</t>
  </si>
  <si>
    <t>主要完成天九沉香产业总部基地、沉香文化街区、农垦沉香博物馆、沉香文化酒店等项目的基础和主体工程。</t>
  </si>
  <si>
    <t>★花梨谷森林康养基地</t>
  </si>
  <si>
    <t>海南乐东花梨谷康养酒店管理有限责任公司</t>
  </si>
  <si>
    <t>项目总建筑面积约7万平方米，主要建设花梨主题高奢康养酒店、黎乡特色疗养区、康养产业人才培养基地。</t>
  </si>
  <si>
    <t>主要完成康养酒店主体工程建设，并完成部分景观配套工程。</t>
  </si>
  <si>
    <t>乐东县德来康养文旅度假村建设项目</t>
  </si>
  <si>
    <t>海南省九达旅游开发有限公司</t>
  </si>
  <si>
    <t>项目总建筑面积20648平方米，主要建设商业配套、康养民宿、地下停车场、医疗会所。</t>
  </si>
  <si>
    <t>2025年3月</t>
  </si>
  <si>
    <t>2027年3月</t>
  </si>
  <si>
    <t>主要完成健康管理中心、养生养老社区、配套设施主体工程建设。</t>
  </si>
  <si>
    <t>启盛·华章</t>
  </si>
  <si>
    <t>海南启盛置业有限公司</t>
  </si>
  <si>
    <t>项目总建筑面积为92518.37平方米，项目拟建设有星级酒店、地下车库、低层客房、地面停车场、泳池等，以及项目内道路、照明、给排水、供电、绿化、通讯等配套工程。</t>
  </si>
  <si>
    <t>主要完成星级酒店、2#产权酒店主体封顶，周边地下车库施工，部分改建二次结构。</t>
  </si>
  <si>
    <t>陵水县椰子岛片区A01-01地块项目</t>
  </si>
  <si>
    <t>南海聚华（海南）实业有限公司</t>
  </si>
  <si>
    <t>项目总建筑面积约122342平方米，主要建设文旅康养度假酒店及文旅康养服务商业区等。</t>
  </si>
  <si>
    <t>主要完成酒店主体建设。</t>
  </si>
  <si>
    <t>海南探戈坞魔幻谷文化旅游景区</t>
  </si>
  <si>
    <t>海南魔幻谷旅游文化发展有限公司</t>
  </si>
  <si>
    <t>项目总建筑面积约9.96万平方米。建筑工程主要分为两期，一期主要建设什吉社区、民宿集群；二期主要建设核心演艺区、魔幻体验区、后勤保障基地、以及配套服务设施等。</t>
  </si>
  <si>
    <t>2025年2月</t>
  </si>
  <si>
    <t>2027年10月</t>
  </si>
  <si>
    <t>主要建设魔幻谷景区基础配套设施——乡村客栈。</t>
  </si>
  <si>
    <t>（二）现代服务业</t>
  </si>
  <si>
    <t>★中国海油深海能源开发总指挥部基地项目</t>
  </si>
  <si>
    <t>中海石油（中国）有限公司海南分公司</t>
  </si>
  <si>
    <t>项目总建筑面积25.14万平方米。其中，01地块建筑面积175090平方米，建设内容为南海深海油气开发生产作业指挥调度、后勤保障、总部办公、科研办公、会议、餐饮区及车库等。02地块建筑面积35852.65平方米，建设内容为员工公寓（服务型公寓）。03地块建筑面积40450平方米，建设内容为专家公寓（服务型公寓）。</t>
  </si>
  <si>
    <t>2022年7月</t>
  </si>
  <si>
    <t>★龙湖海口时代天街</t>
  </si>
  <si>
    <t>海南天街商业管理有限公司</t>
  </si>
  <si>
    <t>项目总建筑面积87万平方米，主要建设集超大型购物中心、酒店、办公为一体的城市商业综合体。</t>
  </si>
  <si>
    <t>海口市-龙华区</t>
  </si>
  <si>
    <t>2019年11月</t>
  </si>
  <si>
    <t>主要开展16#楼后续装修工作，并完成竣工备案。</t>
  </si>
  <si>
    <t>海口伟鑫商业广场</t>
  </si>
  <si>
    <t>伟鑫实业（海南）有限公司</t>
  </si>
  <si>
    <t>项目总建筑面积为41218.83平方米，主要建设一栋伟鑫大厦和代建一所110千伏变电站。</t>
  </si>
  <si>
    <t>2024年1月</t>
  </si>
  <si>
    <t>主要完成主体结构工程、室内装修工程、并竣工验收。</t>
  </si>
  <si>
    <t>★航空特货“超级运营人”项目</t>
  </si>
  <si>
    <t>海口空港物流产业发展有限公司</t>
  </si>
  <si>
    <t>项目总建筑面积10.9万平方米，分为两个子项目：一是航空特货“超级运营人”项目，拟建设9栋单体建筑。二是航空科技研发基地项目，拟建设1#、2#楼两栋高层科研办公楼。</t>
  </si>
  <si>
    <t>2023年10月</t>
  </si>
  <si>
    <t>主要开展航空特货“超级运营人”项目园林建设、水电安装，装修、道路施工；航空科技研发基地项目园林建设、水电安装、装修。</t>
  </si>
  <si>
    <t>新海钢大厦项目</t>
  </si>
  <si>
    <t>海南海钢集团有限公司</t>
  </si>
  <si>
    <t>项目总建筑面积为30145.03平方米，建设一栋精品商务写字楼，主要建设内容为建筑工程、给排水工程、电气工程、空调通风工程、装修和配套工程。</t>
  </si>
  <si>
    <t>2023年2月</t>
  </si>
  <si>
    <t>主要完成室内施工并竣工验收。</t>
  </si>
  <si>
    <t>海南忠盈农产品物流交易中心项目</t>
  </si>
  <si>
    <t>海南忠盈实业有限公司</t>
  </si>
  <si>
    <t>项目总建筑面积40904.82平方米，主要建设内容包括仓储用房，建筑面积21938平方米；项目配套设施用房，建筑面积17912.05平方米；以及室外水、电、道路、广场、停车场、景观绿化和农产品进出口贸易等配套工程。</t>
  </si>
  <si>
    <t>2024年7月</t>
  </si>
  <si>
    <t>主要开展仓储用房及项目配套设施用房施工。</t>
  </si>
  <si>
    <t>海南亚博园</t>
  </si>
  <si>
    <t>海南康泉实业开发有限公司</t>
  </si>
  <si>
    <t>项目总建筑面积30008.12平方米，主要建设1栋六层综合楼、2栋三层仓库、1栋二层仓库。</t>
  </si>
  <si>
    <t>主要开展精装修工作。</t>
  </si>
  <si>
    <t>鹭燕医药海南总部基地项目</t>
  </si>
  <si>
    <t>海南鹭燕医药有限公司</t>
  </si>
  <si>
    <t>项目总建筑面积50000平方米，拟建1栋5层综合楼、2栋5层仓库、1栋4层车间和2栋1层门卫室。</t>
  </si>
  <si>
    <t>定安县</t>
  </si>
  <si>
    <t>主要开展项目综合楼、仓库、车间和门卫室主体施工。</t>
  </si>
  <si>
    <t>澄迈县瑞溪镇农贸商业广场</t>
  </si>
  <si>
    <t>澄迈瑞禾农工贸开发有限公司</t>
  </si>
  <si>
    <t>项目总建筑面积为22455.26平方米，主要建设4栋单体建筑，包括瑞溪农贸商业广场A、B、C等3个区。</t>
  </si>
  <si>
    <t>澄迈县</t>
  </si>
  <si>
    <t>主要完成瑞溪农贸商业广场A、B、C等3个区4栋建筑主体工程、装修等。</t>
  </si>
  <si>
    <t>海南生态软件园C地块四期沃克之光项目</t>
  </si>
  <si>
    <t>海南生态软件园集团有限公司</t>
  </si>
  <si>
    <t>项目主要建设通用研发中心、检测认证中心、综合管理中心、服务中心及区内配套设施等。</t>
  </si>
  <si>
    <t>2022年5月</t>
  </si>
  <si>
    <t>建设主体完工，进行内部装修以及完善景观绿化。</t>
  </si>
  <si>
    <t>千里行国际时尚中心项目</t>
  </si>
  <si>
    <t>海南千里行供应链管理有限公司</t>
  </si>
  <si>
    <t>项目总建筑面积为26446.6平方米，主要建设内容包括品牌展示中心、直播销售中心、跨境电商体验集合、电商零售中心。</t>
  </si>
  <si>
    <t>主要完成景观绿化、市政工程和竣工验收。</t>
  </si>
  <si>
    <t>★海南农信中部金融中心项目（一期）</t>
  </si>
  <si>
    <t>琼中黎族苗族自治县农村信用合作联社股份有限公司</t>
  </si>
  <si>
    <t>项目总建筑面积60924.16平方米，主要建设写字楼、接待中心、金融中心、数据中心、金融培训中心、综合办公楼、会议中心及地下室。</t>
  </si>
  <si>
    <t>琼中黎族苗族自治县</t>
  </si>
  <si>
    <t>2023年3月</t>
  </si>
  <si>
    <t>2025年8月</t>
  </si>
  <si>
    <t>主要完成机电安装、装饰装修、室外管网及园林绿化施工。</t>
  </si>
  <si>
    <t>★海南中心</t>
  </si>
  <si>
    <t>海南海岛临空产业集团有限公司</t>
  </si>
  <si>
    <t>项目总建筑面积约39万平方米，建设一栋超高层塔楼和东西两个配楼，业态包含超五星级酒店、高级会所餐厅、5A级写字楼、观光游览等。</t>
  </si>
  <si>
    <t>2022年11月</t>
  </si>
  <si>
    <t>主要完成塔楼核心筒结构封顶，外框施工至88层，外立面幕墙安装至68层。</t>
  </si>
  <si>
    <t>★新海陆岛物流园区起步区工程项目（A包）</t>
  </si>
  <si>
    <t>海南新海陆岛物流有限公司</t>
  </si>
  <si>
    <t>项目总建筑面积约38.76万平方米，主要建设仓储一体化基地、多式联运基地、物流大数据综合信息指挥中心及配套设施、物流交通联通及配套设施。</t>
  </si>
  <si>
    <t>海口市-市辖区</t>
  </si>
  <si>
    <t>2024年12月</t>
  </si>
  <si>
    <t>主要开展A0419地块地下室部分施工，A0405-3地块、A0419地块主体结构和安装工程施工。</t>
  </si>
  <si>
    <t>★海口江东新区起步区CBD南片区产城融合项目（二期）</t>
  </si>
  <si>
    <t>海南益合云境产业投资有限公司</t>
  </si>
  <si>
    <t>项目分为3个子项目，分别为：海口江东新区JDQBN-C06总建筑面积约427789.82平方米，建设内容为住宅、特色商业街、幼儿园、道路等。海口江东新区JDQBN-B08总建筑面积约147554平方米，建设内容为中央法务区、规划馆、配建道路。海口江东新区JDQBN-A02总建筑面积约90781.94平方米，建设内容为住宅、配建道路。</t>
  </si>
  <si>
    <t>海口市-桂林洋开发区</t>
  </si>
  <si>
    <t>2024年5月</t>
  </si>
  <si>
    <t>2027年7月</t>
  </si>
  <si>
    <t>主要开展地上主体工程施工，并完成D-1主体封顶。</t>
  </si>
  <si>
    <t>海口江东新区CBD产城融合开发项目（一期）</t>
  </si>
  <si>
    <t>海南同人乐府健康产业有限公司</t>
  </si>
  <si>
    <t>项目总建筑面积382223.27平方米，规划建设28栋住宅，配建1所九年一贯制学校、4条道路与1处社区服务中心。</t>
  </si>
  <si>
    <t>2023年8月</t>
  </si>
  <si>
    <t>主要完成住宅一期和学校建设并竣工备案，开展住宅二期基础工程、主体结构建设。</t>
  </si>
  <si>
    <t>★中国石油海南区域总部基地项目</t>
  </si>
  <si>
    <t>中石油（海南）能源有限公司</t>
  </si>
  <si>
    <t>项目总建筑面积73374.3平方米。其中C01地块建设总部办公会议室、报告厅、企业展示区、餐饮服务配套等。C02地块建设总部办公会议室、自贸大厅、餐饮服务配套等。</t>
  </si>
  <si>
    <t>主要完成幕墙、机电安装、装饰装修及园林景观建设。</t>
  </si>
  <si>
    <t>★海南复兴城西海岸互联网信息产业园</t>
  </si>
  <si>
    <t>海南复兴城产业园投资管理有限公司</t>
  </si>
  <si>
    <t>项目总建筑面积约90万平方米，项目整体分为三期开发建设。一期：地块三（人才公寓）总建筑面积87324.76平方米，由5栋23-25层住宅组成；地块五（写字楼）总建筑面积193262.89平方米（在建项目）。二期：地块一（人才公寓）总建筑面积102063.53平方米，由6栋16-24层住宅和1栋幼儿园组成；地块六（写字楼）总建筑面积143125.1平方米，由2栋地上15-22层办公楼、11栋地上4层办公楼组成。三期（待规划申报）：地块二（酒店）、地块四（商业综合体）、地块七（科研办公）。</t>
  </si>
  <si>
    <t>2020年5月</t>
  </si>
  <si>
    <t>2029年12月</t>
  </si>
  <si>
    <t>主要完成基础工程、主体结构施工。</t>
  </si>
  <si>
    <t>海控·江东广场</t>
  </si>
  <si>
    <t>海南发控商开实业有限公司</t>
  </si>
  <si>
    <t>项目总建筑面积约49525平方米，主要建设写字楼、商办用房等。</t>
  </si>
  <si>
    <t>2023年1月</t>
  </si>
  <si>
    <t>主要开展写字楼、商办用房主体工程施工。</t>
  </si>
  <si>
    <t>★海南新能源汽车体验中心项目</t>
  </si>
  <si>
    <t>海南新能源汽车体验中心有限公司/海南智慧新能源汽车发展中心有限公司</t>
  </si>
  <si>
    <t>项目总建筑面积约120000平方米。主要建设环岛首发驿站、国际竞速体验区（含国际二级标准赛道、赛事综合楼及围场区、多功能商务中心）、汽车品牌展示销售区、汽车生活体验区。</t>
  </si>
  <si>
    <t>2023年6月</t>
  </si>
  <si>
    <t>2030年12月</t>
  </si>
  <si>
    <t>首发驿站项目完成项目建设并投入运营；开展赛道和赛事综合楼、国际二级标准赛道施工。</t>
  </si>
  <si>
    <t>海口苍西国际农产品公共冷链物流基地</t>
  </si>
  <si>
    <t>海口市龙华区城西镇苍西村股份经济社</t>
  </si>
  <si>
    <t>项目总建筑面积92903.51平方米，主要建设1栋公共配套建筑商业综合楼、2个高标公共冷库、1个高标气调冷库，地下及地面设置停车位和配套设施。</t>
  </si>
  <si>
    <t>主要完成公共配套建筑商业综合楼施工、2个高标公共冷库主体封顶、高标气调冷库内部制冷设施安装、停车位建设和安装配套设施。</t>
  </si>
  <si>
    <t>美华航空（海南）智慧产业园</t>
  </si>
  <si>
    <t>海南美华航空科技有限公司</t>
  </si>
  <si>
    <t>项目总建筑面积约53063.41平方米，建设2栋5层航材库（丙类仓库），1栋3层物流分拨仓/冷库（丙类），1栋6层综合办公楼。</t>
  </si>
  <si>
    <t>主要完成建筑主体、外立面装饰装修及建筑设备安装工程。</t>
  </si>
  <si>
    <t>海甸岛片区N1301-4地块工程项目</t>
  </si>
  <si>
    <t>海南晋星实业有限责任公司</t>
  </si>
  <si>
    <t>项目总建筑面积27000平方米，建设一座商业综合体。</t>
  </si>
  <si>
    <t>海口市-美兰区</t>
  </si>
  <si>
    <t>主要完成基础工程、钢结构工程施工，主体结构建设至第五层。</t>
  </si>
  <si>
    <t>海南咨询设计产业基地项目</t>
  </si>
  <si>
    <t>海南省工程咨询设计集团有限公司</t>
  </si>
  <si>
    <t>项目总建筑面积约53009平方米。主要建设一个集产业孵化、设计创意、会议展览、生态低碳建筑技术与工艺展示等功能于一体的海南咨询设计产业基地。</t>
  </si>
  <si>
    <t>2024年11月</t>
  </si>
  <si>
    <t>2026年8月</t>
  </si>
  <si>
    <t>域潇总部大厦</t>
  </si>
  <si>
    <t>海南域潇锆钛控股股份有限公司</t>
  </si>
  <si>
    <t>项目总建筑面积44534.02平方米，计划建设两栋商务办公楼。</t>
  </si>
  <si>
    <t>2027年6月</t>
  </si>
  <si>
    <t>主要完成主体结构建设。</t>
  </si>
  <si>
    <t>嘉诚国际（三亚）超级云智世界港</t>
  </si>
  <si>
    <t>嘉诚国际网络科技供应链（三亚）有限公司</t>
  </si>
  <si>
    <t>项目总建筑面积16.94万平方米，主要建设6座物流仓库。</t>
  </si>
  <si>
    <t>2026年3月</t>
  </si>
  <si>
    <t>主要开展主体工程建设，并结构封顶。</t>
  </si>
  <si>
    <t>★海坡HP03-19-02地块</t>
  </si>
  <si>
    <t>三亚碧海锦晟酒店管理有限公司</t>
  </si>
  <si>
    <t>项目总建筑面积69937平方米，建设内容包括酒店、零售商业区、餐饮区。</t>
  </si>
  <si>
    <t>主要开展地下室施工、主体建设。</t>
  </si>
  <si>
    <t>★中国海南国际文物艺术品交易中心项目</t>
  </si>
  <si>
    <t>三亚市旅游和文化广电体育局</t>
  </si>
  <si>
    <t>项目总建筑面积74632.85平方米，主要建设临展场地、拍卖厅、展示中心、交易中心、多功能厅、办事大厅和办公区，地下库房、地下停车场配套室外工程及配套设备购置安装等。</t>
  </si>
  <si>
    <t>三亚市-三亚中央商务区</t>
  </si>
  <si>
    <t>主要完成地上主体结构及屋面钢结构施工，开展幕墙、室内精装修等工作。</t>
  </si>
  <si>
    <t>★保利·棠隐</t>
  </si>
  <si>
    <t>三亚论坛中心建设有限公司</t>
  </si>
  <si>
    <t>项目总建筑面积约39474平方米，主要建设商业区、酒店、配套设施及地下室等。</t>
  </si>
  <si>
    <t>2024年4月</t>
  </si>
  <si>
    <t>地下室主体施工至100%，地上建筑施工至80%。</t>
  </si>
  <si>
    <t>★自贸港旅游航空总部项目</t>
  </si>
  <si>
    <t>三亚旅文旅游总部投资开发有限公司</t>
  </si>
  <si>
    <t>项目总建筑面积约23万平方米，主要建设内容为写字楼、商业区、地下室及相关配套设施。</t>
  </si>
  <si>
    <t>2021年3月</t>
  </si>
  <si>
    <t>南地块工程开展土方开挖和基坑支护工作，完成基坑支护、土方开挖施工工作，工程桩施工完成50%。</t>
  </si>
  <si>
    <t>★三亚崖州湾科技城双创示范基地项目</t>
  </si>
  <si>
    <t>三亚崖州湾科技城开发建设有限公司</t>
  </si>
  <si>
    <t>项目总建筑面积约74787平方米，建设地下2层地上13层的双创示范基地大楼。主要建设内容为建筑工程、给排水工程、电气工程、空调通风工程、装修和配套工程。</t>
  </si>
  <si>
    <t>三亚市-三亚崖州湾科技城</t>
  </si>
  <si>
    <t>2023年12月</t>
  </si>
  <si>
    <t>中储粮（洋浦）直属库有限公司仓储项目二期</t>
  </si>
  <si>
    <t>中储粮（洋浦）直属库有限公司</t>
  </si>
  <si>
    <t>项目拟建设22万吨浅圆仓及配套的提升塔、输送栈桥等生产设施和6万吨平房仓及配套生产设施。</t>
  </si>
  <si>
    <t>主要完成二期包含生产设施浅圆仓24座、4个平房仓及相应设施建设。</t>
  </si>
  <si>
    <t>天运国际（海南）数智加工流通中心</t>
  </si>
  <si>
    <t>天运国际科技供应链（海南）有限公司</t>
  </si>
  <si>
    <t>项目总建筑面积31.93万平方米，主要建设内容包括1#物流建筑、2#物流建筑、3#物流建筑、4#加工中心、坡道、装卸平台、变电所、配电室、消防水池、消防泵房等。</t>
  </si>
  <si>
    <t>主要完成项目一期1#、2#物流仓库主体结构首层柱及二层梁板结构，装卸通道、上下车坡道所有主体结构梁板柱工程，室内装饰装修施工，钢构外围护及钢屋面工程，室外绿化及沥青路面工程，道路标识标线及完工预验收。</t>
  </si>
  <si>
    <t>文昌市铺前中心渔港农产品批发市场及配套设施建设项目</t>
  </si>
  <si>
    <t>海南文昌铺前中心渔港开发运营有限公司</t>
  </si>
  <si>
    <t>项目包含文昌市铺前中心渔港物资厂房及堆场项目、文昌市铺前中心渔港批发交易市场项目、文昌市铺前中心渔港加工集散项目、铺前经济片区标准地配套建设项目（二期）、文昌铺前中心渔港片区一渔兴路、迎海路道路工程等子项目。</t>
  </si>
  <si>
    <t>文昌市</t>
  </si>
  <si>
    <t>主要完成铺前中心渔港物资厂房及堆场等项目主体结构施工。</t>
  </si>
  <si>
    <t>文昌市铺前中心渔港冷库冷链物流及配套设施建设项目</t>
  </si>
  <si>
    <t>项目包含文昌市铺前中心渔港制冰厂及冷库项目、文昌市铺前中心渔港仓储物流项目、文昌市铺前镇迎宾大道建设工程、铺前中心渔港片区市政路网工程（一期）、铺前经济片区标准地配套建设项目（一期）、铺前中心渔港变电站线路及污水处理站扩容项目等6个子项目。</t>
  </si>
  <si>
    <t>主要完成铺前镇迎宾大道建设工程等项目主体结构施工。</t>
  </si>
  <si>
    <t>★春福东方国际冷链物流产业园</t>
  </si>
  <si>
    <t>东方春福农产品交易有限公司</t>
  </si>
  <si>
    <t>项目总建筑面积64281平方米，主要建设农（海）产品冷链物流区，高标准仓储区，现代农产品加工区，农（海）副产品展销交易、农产品供应交易信息管理平台，高科技研发示范基地。</t>
  </si>
  <si>
    <t>2023年5月</t>
  </si>
  <si>
    <t>主要进行展示展销、商务办公区主体工程建设，并对A01、A02栋进行装饰装修、冷库及生产线设备安装调试并投入使用。</t>
  </si>
  <si>
    <t>定安县城乡冷链物流一体化基础设施建设项目</t>
  </si>
  <si>
    <t>定安现代农业发展有限公司</t>
  </si>
  <si>
    <t>项目总建筑面积17975.7平方米，主要建设1栋冷链物流仓储中心、1栋综合服务楼、门卫用房。</t>
  </si>
  <si>
    <t>2024年8月</t>
  </si>
  <si>
    <t>海南生态软件园科技企业加速园</t>
  </si>
  <si>
    <t>海南誉程实业有限公司</t>
  </si>
  <si>
    <t>项目总建筑面积约为47.9万平方米，主要建设68栋多层办公楼、6栋高层办公楼、1栋多层商业体，地下为整体一层地下室。</t>
  </si>
  <si>
    <t>主要完成项目主体结构施工、室内装修等。</t>
  </si>
  <si>
    <t>综合能源产业园及其配套工程项目</t>
  </si>
  <si>
    <t>澄迈油服二号项目有限公司</t>
  </si>
  <si>
    <t>项目建设仓储用房及其配套设施，拟建设3栋高标准仓库、3栋丙类库房、1栋办公楼、辅助设施用房及其室外配套设施及交换电站。</t>
  </si>
  <si>
    <t>完成三栋主楼建设及配套工程。</t>
  </si>
  <si>
    <t>澄迈县文儒镇农产品集散中心及基础设施配套工程项目</t>
  </si>
  <si>
    <t>澄迈县乡村振兴投资发展有限公司</t>
  </si>
  <si>
    <t>项目主要建设1#栋农贸市场及批发商铺，2#栋冷库、3#栋管理用房，新建周边道路四段，共长1.64公里。</t>
  </si>
  <si>
    <t>主要建设周边道路工程，四段共长1.64公里。</t>
  </si>
  <si>
    <t>昌江农产品仓储物流产业园</t>
  </si>
  <si>
    <t>海南俊达市场管理服务有限公司</t>
  </si>
  <si>
    <t>项目总建筑面积为37945.43平方米，主要由农副产品交易中心、农业配套设施中心冷库、冷库与物流中心、电商线上直播与线下销售中心、物资仓库、办公综合大楼、地磅与停车场构成一个建筑组团。同时建设相应的道路、绿化、停车场、室外给排水、电气等基础配套设施工程。</t>
  </si>
  <si>
    <t>昌江黎族自治县</t>
  </si>
  <si>
    <t>银基总部产业园一期项目</t>
  </si>
  <si>
    <t>海南银基高精特新企业发展有限公司</t>
  </si>
  <si>
    <t>项目总建筑面积约90000平方米，主要建设标准厂房、研发设计办公区、宿舍、服务中心等。</t>
  </si>
  <si>
    <t>2027年5月</t>
  </si>
  <si>
    <t>主要完成工业厂房主体结构及门窗幕墙施工。</t>
  </si>
  <si>
    <t>★乐东中兴生态智慧总部基地</t>
  </si>
  <si>
    <t>乐东中兴生态智慧产业有限公司</t>
  </si>
  <si>
    <t>项目总建筑面积52万平方米，主要建设内容包括企业总部基地区、企业研发基地区、特色设计中心和创新孵化区、中兴环保集团海南研发中心和展示中心、综合配套服务区。</t>
  </si>
  <si>
    <t>2020年4月</t>
  </si>
  <si>
    <t>主要完成二期D27-D30竣工验收、三期C18-C26主体建设及园林绿化。</t>
  </si>
  <si>
    <t>海南集梦（A14-3A、A14-3C、A14-3D、A14-3E地块）项目</t>
  </si>
  <si>
    <t>海南集梦置业有限公司</t>
  </si>
  <si>
    <t>项目总建筑面积约为127385.96平方米，建设内容为：A14-3A地块、A14-3C地块规划建设2栋物流仓储用房，建筑面积约62865.7平方米；A14-3D地块规划建设1栋单体建筑，建筑面积约31636.17平方米；A14-3E地块规划建设1栋单体建筑，建筑面积约32884.09平方米。</t>
  </si>
  <si>
    <t>主要建设2栋物流仓储用房。</t>
  </si>
  <si>
    <t>陵水新村镇渔业交易中心项目</t>
  </si>
  <si>
    <t>陵水合昌投资开发有限公司</t>
  </si>
  <si>
    <t>项目总建筑面积约为4.3万平方米，新建1栋渔业交易中心综合体。配套建设相应的室外水电、道路及广场、绿化等附属工程。</t>
  </si>
  <si>
    <t>主要完成主体工程续建和装修工程等。</t>
  </si>
  <si>
    <t>★白沙欢乐城</t>
  </si>
  <si>
    <t>海南融超商业管理有限公司</t>
  </si>
  <si>
    <t>项目总建筑面积68311.75平方米，主要由24栋2-13层建筑组成，主要建设商业综合体、街区、商业空间等。</t>
  </si>
  <si>
    <t>2024年2月</t>
  </si>
  <si>
    <t>主要进行商业部分装修、设备安装、水电管网施工、园林施工、项目内道路施工。</t>
  </si>
  <si>
    <t>广药海南空港医药物流中心项目</t>
  </si>
  <si>
    <t>广药（海南）医药有限公司</t>
  </si>
  <si>
    <t>项目总建筑面积约6.6万平方米，建设2栋物流仓库、1栋办公楼、1栋倒班宿舍及其他配套设施。</t>
  </si>
  <si>
    <t>2025年5月</t>
  </si>
  <si>
    <t>主要开展基础工程、主体结构施工。</t>
  </si>
  <si>
    <t>★国家能源集团海南自贸港运营中心</t>
  </si>
  <si>
    <t>国家能源集团海南电力有限公司</t>
  </si>
  <si>
    <t>项目总建筑面积41930平方米，建1栋地上七层、地下一层的主体建筑及附属裙楼，并配套建设项目区室外工程、绿化等配套。</t>
  </si>
  <si>
    <t>2025年4月</t>
  </si>
  <si>
    <t>2026年10月</t>
  </si>
  <si>
    <t>海南国际智慧物贸云港项目</t>
  </si>
  <si>
    <t>海南云港发展有限公司</t>
  </si>
  <si>
    <t>项目新建1座公共冷库，建筑面积16681.5平方米；新建1座干库，建筑面积18080平方米；新建综合办公楼，地上建筑面积为5901.2平方米，地下建筑面积为4782.6平方米。</t>
  </si>
  <si>
    <t>主要完成冷库、仓库、综合楼的主体结构建设。</t>
  </si>
  <si>
    <t>航空物流公共服务中心项目</t>
  </si>
  <si>
    <t>海口空港产业中心开发建设有限公司</t>
  </si>
  <si>
    <t>项目总建筑面积为4.8万平方米，建设7栋建筑单体，分别为1栋综合楼、2栋商业楼、4栋联排花园办公楼。</t>
  </si>
  <si>
    <t>2027年2月</t>
  </si>
  <si>
    <t>主要开展基坑支护、桩基工程施工、基础底板施工。</t>
  </si>
  <si>
    <t>三亚海棠湾金凤凰海岸珠宝城项目商业地块</t>
  </si>
  <si>
    <t>黄金海岸置业开发有限公司</t>
  </si>
  <si>
    <t>项目建筑面积约9.7万平方米，项目将建设地下2层、地上3层的大型商业综合体。</t>
  </si>
  <si>
    <t>主要开展地下室结构施工、地上部分主体施工、营销中心建设等。</t>
  </si>
  <si>
    <t>京粮海南洋浦粮油仓储物流及配套设施项目</t>
  </si>
  <si>
    <t>京粮（洋浦）粮油工业有限公司</t>
  </si>
  <si>
    <t>项目拟建设12万吨粮食筒仓、1.5万吨豆粕仓、0.3万吨豆皮仓、6.55万吨植物油油罐，24000吨/天入仓输送线、2400吨/天打包发放站、400吨/小时的油脂接收发放能力设施设备、油料处理和油脂精炼、分提等配套设施。</t>
  </si>
  <si>
    <t>主要建设植物油油罐、入仓输送线、打包发放站、油脂接收发放能力设施设备、油料处理和油脂精炼、分提等配套设施。</t>
  </si>
  <si>
    <t>海南中质猎鹰智能科技园区项目</t>
  </si>
  <si>
    <t>海南中质猎鹰智能勘测科技有限公司</t>
  </si>
  <si>
    <t>项目总建筑面积21912平方米，主要建设高端科技人才中心、智能科技（低空经济等）论坛会议中心、智能科技实验中心、智能软件研发中心、应急及地灾产业科研中心、智能海洋科技研发中心、创新产业研发中心、科技展览中心。</t>
  </si>
  <si>
    <t>主要进行高端科技人才中心、智能科技论坛会议中心、智能科技实验中心等建筑地上主体工程施工，以及室外配套设施建设。</t>
  </si>
  <si>
    <t>人民药业中药材市场项目</t>
  </si>
  <si>
    <t>海南岛中药材市场有限公司</t>
  </si>
  <si>
    <t>项目总建筑面积为107400平方米，主要建设6个交易区，其中1#交易区18600平方米、2#交易区18100平方米、3#交易区20100平方米、4#交易区18600平方米、5#交易区16500平方米、6#交易区15500平方米，共有中药材电商店铺1000间，中药材专业物流仓库150间，其他配套用房20间。</t>
  </si>
  <si>
    <t>东部（琼海）物流园</t>
  </si>
  <si>
    <t>海南物流集团东部物流有限公司</t>
  </si>
  <si>
    <t>项目总建筑面积25569.13平方米，主要建设分拨及物流中心、配套综合楼、设备用房等设施。</t>
  </si>
  <si>
    <t>主要完成项目主体建筑建设。</t>
  </si>
  <si>
    <t>定安县美宜佳项目</t>
  </si>
  <si>
    <t>海南美宜佳实业有限公司</t>
  </si>
  <si>
    <t>项目主要建设集城市配送中心、采购中心、结算中心、电商总部于一体的产业园，主要建设内容为常温库、冷库及厂房、倒班楼及配套附属工程。</t>
  </si>
  <si>
    <t>主要建设常温库、冷库及厂房、倒班楼及配套附属工程。</t>
  </si>
  <si>
    <t>陵水海风小镇商业街项目</t>
  </si>
  <si>
    <t>海南国际旅游岛先行试验区房地产开发有限公司</t>
  </si>
  <si>
    <t>项目总建筑面积为8667平方米，主要建设商业1#楼、商业2#楼、以及配套地下机动车停车场与非机动车停车场。</t>
  </si>
  <si>
    <t>2026年2月</t>
  </si>
  <si>
    <t>主要完成商业1#楼、商业2#楼及配套地下机动车停车场与非机动车停车场建设。</t>
  </si>
  <si>
    <t>加茂镇农产品冷链仓储物流集散中心二期项目</t>
  </si>
  <si>
    <t>海南保发健康医学科技有限公司</t>
  </si>
  <si>
    <t>项目总建筑面积约12060平方米，拟建包括仓库、警卫室、垃圾收集点以及室外配套附属设施。主要建设内容包含土建及装修工程、结构工程、给排水工程、电气工程、消防工程、暖通工程、室外配套工程及设备购置等。</t>
  </si>
  <si>
    <t>主要进行地下基础工程、主体结构工程施工。</t>
  </si>
  <si>
    <t>（三）高新技术产业+制造业</t>
  </si>
  <si>
    <t>★文昌16-2油田开发项目</t>
  </si>
  <si>
    <t>项目新建1座有人井口平台——带模块钻机、无油气水处理设施；新建1条混输海管；新建1条海底电缆。</t>
  </si>
  <si>
    <t>海口市
文昌市</t>
  </si>
  <si>
    <t>主要开展海管、电缆建造、上部组块陆地建造、上部组块海上安装，并推动气田投产。</t>
  </si>
  <si>
    <t>★陵水25-1气田开发项目</t>
  </si>
  <si>
    <t>项目部署开发12口井，新建1座生产辅助平台YC13-1PAP，新铺设3条合计236.7公里的钢质海管，2条合计13.4公里软管，1条51.5公里静态脐带缆，3条合计20.7公里动态/分支脐带缆，改扩建崖城13-1、陵水17-2平台及南山油气终端。</t>
  </si>
  <si>
    <t>海口市
陵水黎族自治县</t>
  </si>
  <si>
    <t>主要开展海管、电缆建造、上部组块陆地建造、上部组块海上安装，并推动气田试运行。</t>
  </si>
  <si>
    <t>★海南倍特药业仿创药物生产及研发基地一期</t>
  </si>
  <si>
    <t>海南倍特药业有限公司</t>
  </si>
  <si>
    <t>项目主要建设质检研发楼、生产制剂楼、仓储中心、配套设施等。</t>
  </si>
  <si>
    <t>海口市-海口国家高新技术产业开发区</t>
  </si>
  <si>
    <t>主要完成设备购置安装调试、试运行、竣工投产。</t>
  </si>
  <si>
    <t>★海凭国际·海口高新区医疗器械园</t>
  </si>
  <si>
    <t>海南海凭国际医疗器械产业园有限公司</t>
  </si>
  <si>
    <t>项目总建筑面积13.45万平方米，主要建设1栋车库、3栋高层厂房和29栋多层厂房，主要功能为丙2类生产厂房。</t>
  </si>
  <si>
    <t>2022年3月</t>
  </si>
  <si>
    <t>主要完成D区厂房建设，包括D1、D2、D5，以及二期项目建设。</t>
  </si>
  <si>
    <t>★光明雨帆（海南）项目</t>
  </si>
  <si>
    <t>雨帆乳业（海南）股份有限公司</t>
  </si>
  <si>
    <t>项目总建筑面积4.93万平方米，主要建设联合车间、综合库房、化学试剂库、办公楼、污水处理站及其他配套设施。</t>
  </si>
  <si>
    <t>★华能南山电厂2×46万千瓦燃气-蒸汽联合循环发电机组扩建项目</t>
  </si>
  <si>
    <t>华能海南发电股份有限公司</t>
  </si>
  <si>
    <t>项目主要建设2台46万千瓦燃气-蒸汽联合循环发电机组，主设备为2套F级燃气轮机，同步建设脱硝及环保设施。厂外配套工程包括供水管网、供水泵房及配电工程，三亚崖州湾科技城等区域供热（冷）管网工程等。</t>
  </si>
  <si>
    <t>2025年10月</t>
  </si>
  <si>
    <t>完成土建部分、安装工程，并投产。</t>
  </si>
  <si>
    <t>★三亚崖州湾科技城南海资源保护开发与利用产业创新平台</t>
  </si>
  <si>
    <t>项目新建建筑面积133020平方米，新增工艺设备406台（套），其中实验工艺设备404套、产品发布系统1套、实验辅助系统1套。</t>
  </si>
  <si>
    <t>主要开展主体结构施工，进行室内精装修施工。</t>
  </si>
  <si>
    <t>★三亚市崖州区大出水村矿区A段建筑用花岗岩矿及配套附属设施项目</t>
  </si>
  <si>
    <t>三亚抱鼓土砂石开采有限公司</t>
  </si>
  <si>
    <t>项目主要建设矿山配套的道路专线、办公及住宿区，开展前期土层清理、设备采购、安装工程。</t>
  </si>
  <si>
    <t>三亚市-崖州区</t>
  </si>
  <si>
    <t>开展矿山配套的道路专线、办公及住宿区建设、前期土层清理、设备采购、安装工程。</t>
  </si>
  <si>
    <t>★海南二期原油商业储备项目</t>
  </si>
  <si>
    <t>中国石化集团石油商业储备有限公司海南分公司</t>
  </si>
  <si>
    <t>项目建设库容320万立方米。主要建设内容：1、新建32座10万立方米浮顶原油储罐及其配套设施。2、设置中央控制室。3、配套变配电、电信、给排水、消防、污水收集、污水预处理以及综合楼等配套设施。4、库外工程主要包括建设DN600输油管线2公里。</t>
  </si>
  <si>
    <t>主要完成所有储罐充水试验、防腐，实现无土化施工，建筑物全部完成施工，变电所受送电，工艺管道安装、试压完成，仪表调试完成，所有单机试车完成，三查四定整改。</t>
  </si>
  <si>
    <t>★海南星之海新材料有限公司2万吨电池级氢氧化锂项目</t>
  </si>
  <si>
    <t>海南星之海新材料有限公司</t>
  </si>
  <si>
    <t>项目新建生产电池级单水氢氧化锂2万吨/年生产线，生产电池级单水氢氧化锂2万吨/年，副产品工业无水硫酸钠35622吨/年，副产品辉石粉185810吨/年。项目建设内容由生产装置与其配套的辅助生产设施组成，主要包括焙烧生产线、生产车间、中间罐区、原料罐区、原料及产品仓库、污水处理站、冷冻空压站、循环水站、中控化验楼、综合楼、食堂及辅助楼等。</t>
  </si>
  <si>
    <t>主要建设碳化热解、中和、蒸发结晶装置及配套设施，开展后续装修工作，并竣工备案。</t>
  </si>
  <si>
    <t>3万吨小分子蛋白原汤精深加工产业基地项目</t>
  </si>
  <si>
    <t>中熬汤业（海南）科技有限公司</t>
  </si>
  <si>
    <t>项目建设内容包括骨肉精细加工间及冷库、提取车间、配套仓库、中国汤食研究院与厂内综合污水处理站等。</t>
  </si>
  <si>
    <t>主要建设9.6万立方米第三方公共型超级冷冻保鲜冷库及9450平方米分拣、加工流通配套设施。</t>
  </si>
  <si>
    <t>年加工200万吨国际粮油产品加工贸易项目</t>
  </si>
  <si>
    <t>海南澳斯卡国际粮油有限公司</t>
  </si>
  <si>
    <t>项目新建2条日处理3000吨菜籽/大豆预浸生产线、2条日加工800吨三级油生产线、日加工800吨一级油生产线、日加工1200吨三级油生产线、包装油生产线、饲料生产线等，配套原料仓、散粕仓、油罐、厂房、研发中心、检测中心、办公楼、污水处理站、停车场等。</t>
  </si>
  <si>
    <t>2020年10月</t>
  </si>
  <si>
    <t>主要进行改扩建2条生产线，分别是3000吨/日大豆、菜籽加工生产线1条（共计283台设备），1200吨/日植物油三级油生产线1条（共计65台），配套原粮筒仓3座，散粕仓1座，油罐4个。</t>
  </si>
  <si>
    <t>海南琼海一龄健康科技产业园</t>
  </si>
  <si>
    <t>海南一龄医疗产业发展有限公司</t>
  </si>
  <si>
    <t>项目总建筑面积50000平方米。主要建设医药功能性食品、代产品、中医药保健品、微生态产品、医疗器械（消字号、械字号等）研发、生产、加工、展览、销售基地，员工食堂、办公楼等。</t>
  </si>
  <si>
    <t>主要建设研发中心及生产厂房。</t>
  </si>
  <si>
    <t>明鑫制药（海南）股份有限公司药品固体制剂生产工厂项目</t>
  </si>
  <si>
    <t>济南明鑫制药股份有限公司</t>
  </si>
  <si>
    <t>项目主要建设1座口服固体制剂GMP生产车间，内含2条生产线，1座包装印刷品生产车间，内含1条生产线，1座5000平方米的仓库，同时配套建设办公楼，中心化验室、职工食堂与宿舍等。</t>
  </si>
  <si>
    <t>主要完成办公楼，中心化验室、职工食堂与宿舍。</t>
  </si>
  <si>
    <t>★万宁市北大镇车田村建筑用花岗岩矿项目</t>
  </si>
  <si>
    <t>中电建（万宁）绿色建材有限公司</t>
  </si>
  <si>
    <t>项目总建筑面积为31000平方米，主要建设砂石骨料处理能力为1200吨/小时生产系统，包括矿山开拓运输及开采、砂石加工厂（含仓储发运）及其公用辅助设施。</t>
  </si>
  <si>
    <t>主要完成项目加工厂建设，项目办公生活营地建成达到使用条件，项目整体达到竣工验收条件。</t>
  </si>
  <si>
    <t>★定安县蜜雪冰城食品加工项目（一期）</t>
  </si>
  <si>
    <t>大咖国际食品（海南）有限公司</t>
  </si>
  <si>
    <t>项目总建筑面积177140平方米，主要建设固体车间、液体车间、咖啡车间、动力车间、冷库、鲜易达仓储、原材仓、成品仓、研发办公楼、倒班楼、餐厅楼及其他附属配套设施。</t>
  </si>
  <si>
    <t>主要建设生产车间、仓储厂房、研发办公楼、倒班楼、餐厅楼及其他附属配套设施主体结构及内部装修。</t>
  </si>
  <si>
    <t>★海南省定安县龙河镇大岭建筑用花岗岩矿山</t>
  </si>
  <si>
    <t>中能建装配式建筑科技（定安）有限公司</t>
  </si>
  <si>
    <t>项目主要建设砂石骨料加工生产线及配套设施。</t>
  </si>
  <si>
    <t>主要建设大岭矿加工厂房等配套设施。</t>
  </si>
  <si>
    <t>阳春啤酒（海南）精酿工厂项目</t>
  </si>
  <si>
    <t>山东阳春啤酒有限公司</t>
  </si>
  <si>
    <t>项目总建设面积约30000平方米，主要建设生产厂房、啤酒生产设备及包装线、冷库等。</t>
  </si>
  <si>
    <t>屯昌县</t>
  </si>
  <si>
    <t>主要开展生产厂房、啤酒生产设备及包装线，冷库等建设。</t>
  </si>
  <si>
    <t>澄迈县福山镇100MW农光互补项目</t>
  </si>
  <si>
    <t>海南福山油田勘探开发有限责任公司</t>
  </si>
  <si>
    <t>项目装机容量100兆瓦（交流侧）、120兆瓦（直流侧）。拟采用700Wp（N型）单晶硅双面双玻组件、320千瓦组串式逆变器以及固定式支架。配套建设25兆瓦/50兆瓦时储能电站以及农业大棚和种植灌溉系统。</t>
  </si>
  <si>
    <t>主要完成100MW农光互补工程及配套、25MW/50MWh储能电站以及农业大棚和种植灌溉系统。</t>
  </si>
  <si>
    <t>★华能临高海上风电场项目</t>
  </si>
  <si>
    <t>华能（临高）新能源有限公司</t>
  </si>
  <si>
    <t>项目总规划装机容量600兆瓦，主要建设海上风机、海上升压站、66千伏场内集电海缆、220千伏送出海缆、陆上集控中心等。</t>
  </si>
  <si>
    <t>临高县</t>
  </si>
  <si>
    <t>主要建设2回220千伏海底电缆敷设连接220千伏陆缆接至陆上集控中心，建设陆上集控中心及1回220千伏线路接至500千伏福山变220千伏侧。</t>
  </si>
  <si>
    <t>海南（昌江）清洁能源高新技术产业园核电关联及新材料产业先导区标准化厂房建设项目</t>
  </si>
  <si>
    <t>海南清洁能源高新技术产业开发投资集团有限公司</t>
  </si>
  <si>
    <t>项目总建筑面积25881.94平方米。主要建设1栋2层的标准厂房、1栋4层的标准厂房、1栋8层的综合楼、1栋1层设备用房，以及建设道路停车场、景观绿化工程等，并配套电气工程、给排水工程、暖通工程及消防工程等。</t>
  </si>
  <si>
    <t>主要开展房建工程、土建工程、厂房建设，完成一期项目建设任务。</t>
  </si>
  <si>
    <t>★海南行者新材料科技有限公司碳酸锂生产项目</t>
  </si>
  <si>
    <t>海南行者新材料科技有限公司</t>
  </si>
  <si>
    <t>项目主要建设电池级碳酸锂新技术研发中心、检验检测中心、产业化事业中心、高纯锂净化中心、辅料库、锂精矿库、尾渣库、配套用房、道路、绿化及相关的配套设备设施。</t>
  </si>
  <si>
    <t>主要开展电池级碳酸锂新技术研发中心、检验检测中心、产业化事业中心、高纯锂净化中心等相关设施建设。</t>
  </si>
  <si>
    <t>华润水泥（昌江）有限公司水泥窑协同处置5万吨飞灰+2.92万吨危废项目</t>
  </si>
  <si>
    <t>华润水泥（昌江）有限公司</t>
  </si>
  <si>
    <t>项目主要建设两条水泥窑协同处置垃圾焚烧飞灰及危废处理线。</t>
  </si>
  <si>
    <t>主要开展水泥窑协同处置生活垃圾焚烧飞灰生产线建设。</t>
  </si>
  <si>
    <t>国能乐东100MW农光互补光伏发电一期项目</t>
  </si>
  <si>
    <t>国家能源集团乐东发电有限公司</t>
  </si>
  <si>
    <t>项目规划装机容量100兆瓦，计划配备25%容量的储能设备。</t>
  </si>
  <si>
    <t>2025年7月</t>
  </si>
  <si>
    <t>主要完成光伏区、送出线路、升压站等建设，具备并网发电条件。</t>
  </si>
  <si>
    <t>★乐东县千家镇西郎岭建筑用花岗岩矿生产加工区及配套设施项目</t>
  </si>
  <si>
    <t>海南雷鸣矿业有限责任公司</t>
  </si>
  <si>
    <t>项目总建筑面积22493.33平方米，主要建设精品建筑骨料及机制砂生产系统、智能销售系统、智能监控系统、安全环保设施、消防设施、给排水系统和办公设施等。</t>
  </si>
  <si>
    <t>主要完成道路施工、设备加工安装、厂区施工建设等。</t>
  </si>
  <si>
    <t>海南象元实业有限公司橡胶加工厂</t>
  </si>
  <si>
    <t>海南象元实业有限公司</t>
  </si>
  <si>
    <t>项目总建设面积约41470.6平方米。主要建设浓乳生产车间，配套成品仓库、污水处理系统、机修车间、职工住宿等。</t>
  </si>
  <si>
    <t>主要完成浓乳生产车间、成品仓库、污水处理系统和臭气处理系统等建设。</t>
  </si>
  <si>
    <t>海南凯业科技有限公司无纺布生产加工销售项目</t>
  </si>
  <si>
    <t>海南凯业科技有限公司</t>
  </si>
  <si>
    <t>项目总建筑面积28092平方米，主要建设5条无纺布生产线，15条制袋生产线，年产无纺布15000吨，制袋能力将达到8亿条。</t>
  </si>
  <si>
    <t>厂房架构建设完成100%，基本设备安装完成并试运行，竣工投产。</t>
  </si>
  <si>
    <t>★陵水县群英乡打铁村矿区建筑用花岗岩矿项目</t>
  </si>
  <si>
    <t>海垦（陵水）新型环保建材有限公司</t>
  </si>
  <si>
    <t>项目总建筑面积69780平方米，主要建设矿山开采系统、骨料加工系统，以及配套的环境保护工程、水土保持工程等。其中矿区范围配套办公生活区、加工区、排土场、运输道路等。</t>
  </si>
  <si>
    <t>主要完成清表工作，完成加工区范围内的三通一平工作，完成主体工程施工，包括建筑石料矿山开采系统、骨料加工系统及配套辅助用房、道路工程等。开展设备采购、项目用电工程施工、项目用水工程施工等。</t>
  </si>
  <si>
    <t>★保亭黎族苗族自治县加茂医疗健康产业园起步区及配套基础设施建设项目</t>
  </si>
  <si>
    <t>项目总建筑面积73223.84平方米。其中：A标（2023-01号地块）总建筑面积47301.81平方米，建设厂房、仓库及配套综合楼、员工宿舍等。B标（2023-02号地块）总建筑面积25922.03平方米，主要建设厂房、仓库及配套综合楼、院士宿舍以及配建地上机动车停车位73个、非机动车停车位91个。新建市政道路3条，总长1914.457米。</t>
  </si>
  <si>
    <t>主要完成项目厂房及配套工程、道路工程、其他配套设施工程建设。</t>
  </si>
  <si>
    <t>★海南商业航天发射场特燃特气配套项目</t>
  </si>
  <si>
    <t>海南九丰特种气体有限公司</t>
  </si>
  <si>
    <t>项目总建筑面积13336.42平方米，拟新建空分装置厂房、化学品仓库、变电所、消防泵房、循环水泵房、中心控制室、化验分析室、物流门卫（含地磅房）、危废暂存间、备品备件间、冷箱车间、氦气压缩车间、综合办公楼、调度楼、1#技术楼、2#技术楼等，并购置相关设备等。</t>
  </si>
  <si>
    <t>项目主体工程基本完工，完成相关设备安装调试，并试运行。</t>
  </si>
  <si>
    <t>文昌国际航天城</t>
  </si>
  <si>
    <t>★博鳌乐城先行区医工转化平台</t>
  </si>
  <si>
    <t>海南博鳌乐城发展控股有限公司</t>
  </si>
  <si>
    <t>项目总建筑面积约142159.05平方米，拟建医疗健康产业方向的科研及配套用房，地面分为7个建筑单体。建设内容包括建筑、结构、给排水、暖通、强电、弱电、幕墙、泛光照明、室内（含实验区、非实验区）、景观、实验工艺、弱电智能化、人防、节能、绿建、装配式、基坑围护等。</t>
  </si>
  <si>
    <t>海南博鳌乐城国际医疗旅游先行区</t>
  </si>
  <si>
    <t>主要完成机电安装、室内工程、实验室专项工程、变配电、室外工程、外电工程、科研设备购置等。</t>
  </si>
  <si>
    <t>★陵水17-2气田10d/11d井区开发工程项目</t>
  </si>
  <si>
    <t>项目拟建主控制站1套、新建混输软管两条，新建海底脐带缆两条、新建光缆一条。</t>
  </si>
  <si>
    <t>主要完成深海一号平台改造工作。</t>
  </si>
  <si>
    <t>美兰区三江镇超大跨度预应力柔性支架渔光互补项目（二期）</t>
  </si>
  <si>
    <t>中电建（海口市）光伏发电有限公司</t>
  </si>
  <si>
    <t>项目总装机规模100兆瓦，共32个光伏方阵，采用N型570Wp双面双玻光伏组件，光伏组件安装方式采用固定式支架，大跨度柔性支架，配套4回35千伏集电线路，装设25兆瓦/50兆瓦时储能装置。新建一座110千伏升压站、一回110千伏线路至江源110千伏变电站。</t>
  </si>
  <si>
    <t>主要开展光伏区桩基施工、光伏支架和组件安装、升压站基础施工及设备安装调试完成，实现首批方阵并网发电。</t>
  </si>
  <si>
    <t>海口高新区生物医药产业创新中心</t>
  </si>
  <si>
    <t>海口高新区国科实业发展有限公司</t>
  </si>
  <si>
    <t>项目总建筑面积97963.11平方米，主要建设7栋标准产业厂房、配套科研中试检测用房及地下车库等，以及给排水工程、电气工程、室外配套道路、人防地下车库等配套设施。</t>
  </si>
  <si>
    <t>主要完成厂房、配套科研中试检测用房等主体结构工程建设。</t>
  </si>
  <si>
    <t>海链国际农业高质量合作示范园（0201项目、0301项目）</t>
  </si>
  <si>
    <t>天利（海南）农业产业园有限公司</t>
  </si>
  <si>
    <t>0201项目：项目总建筑面积54791.98平方米，建设1栋冷库、3栋厂房及1栋配套用房。
0301项目：项目总建筑面积44892.39平方米，建设4栋厂房、1栋综合楼、1栋配套用房。</t>
  </si>
  <si>
    <t>0201项目：主要完成主体封顶，进行大设备调试并开始运营。
0301项目：主要开展4栋厂房、1栋综合楼、1栋配套用房主体结构建设。</t>
  </si>
  <si>
    <t>海南恒鑫全生物降解餐饮具生产基地</t>
  </si>
  <si>
    <t>海南恒鑫生活科技有限公司</t>
  </si>
  <si>
    <t>项目总建筑面积2.95万平方米，建设1栋研发楼、2栋厂房、1栋立体智能仓库及配套设施。</t>
  </si>
  <si>
    <t>主要完成土建施工，设备安装。</t>
  </si>
  <si>
    <t>★兴科蓉生产研发总部基地</t>
  </si>
  <si>
    <t>兴科蓉（海南）投资发展有限公司</t>
  </si>
  <si>
    <t>项目总建筑面积为3.88万平方米，建设1#厂房、2#厂房，3#仓库，4#危险品库，5#设备用房，6#食堂，7#工程技术中心，8#质检办公楼，9#物流门房以及10#人流门房。</t>
  </si>
  <si>
    <t>主要完成主体结构、二次结构及外部装修施工，开展工艺装修、安装工程。</t>
  </si>
  <si>
    <t>★康佳（海南）装备生产基地一期</t>
  </si>
  <si>
    <t>海口市康盛佳鑫产业发展有限公司</t>
  </si>
  <si>
    <t>项目总建筑面积5.5万平方米，建设4栋11层建筑，2栋6层建筑，1栋4层建筑，12栋3层建筑，1栋1层建筑（门卫）及地下车库。</t>
  </si>
  <si>
    <t>主要完成六层以下厂房主体封顶，室内装修等工程。</t>
  </si>
  <si>
    <t>功能性产品生产基地项目</t>
  </si>
  <si>
    <t>补天健康产业控股集团有限公司</t>
  </si>
  <si>
    <t>项目主要建设南药研究院、医药保健食品等车间及配套设施。</t>
  </si>
  <si>
    <t>主要开展主体工程施工。</t>
  </si>
  <si>
    <t>★三亚市崖州区“红岩队-抱古村”矿区建筑用石料矿项目</t>
  </si>
  <si>
    <t>三亚城投众辉新型建材有限公司</t>
  </si>
  <si>
    <t>项目主要建设装配式建筑构件生产线、商品混凝土生产线、建筑干混砂浆生产线、环保透水砖生产线。</t>
  </si>
  <si>
    <t>主要建设开采区、排土场、生产加工区、办公生活区、道路运输区，完善厂房、设备等相关设施，开展外运廊道建设。</t>
  </si>
  <si>
    <t>三亚崖州湾科技城三亚海洋实验室建设项目</t>
  </si>
  <si>
    <t>项目总建筑面积13903.85平方米。拟对三亚崖州湾科技城科教城深海科技创新公共平台做适应性改建，包含1号楼3-6层7481.21平方米、2号楼5-8层5619.3平方米、8号楼3-5层803.34平方米。主要建设内容包括内部结构装修、实验设备、工艺设备配套设施等。</t>
  </si>
  <si>
    <t>主要开展内部结构装修，实验设备进场。</t>
  </si>
  <si>
    <t>南海深海科考实验研究与保障平台项目</t>
  </si>
  <si>
    <t>中国科学院深海科学与工程研究所</t>
  </si>
  <si>
    <t>项目总建筑面积24367平方米，主要建设载人潜水器保障中心、船舶保障车间、总装调试车间等。</t>
  </si>
  <si>
    <t>主要开展主体结构施工。</t>
  </si>
  <si>
    <t>★大唐海南儋州120万千瓦海上风电项目</t>
  </si>
  <si>
    <t>大唐（儋州）海洋能源开发有限公司</t>
  </si>
  <si>
    <t>项目主要建设1200兆瓦风力发电机组、2座220千伏海上升压站、1座陆上集控中心。</t>
  </si>
  <si>
    <t>主要完成项目一场址陆上集控中心，场平及绿化工作，并进行二场址风机主机、塔筒、叶片约30套设备购置。</t>
  </si>
  <si>
    <t>★申能海南CZ2海上风电示范项目</t>
  </si>
  <si>
    <t>海南申能新能源有限公司</t>
  </si>
  <si>
    <t>项目主要安装67台9兆瓦和50台12兆瓦的风力发电机组，总装机容量为1200兆瓦，配套建设2座220千伏海上升压站和1座陆上集控中心。陆上部分总建筑面积9452.77平方米。陆上集控中心站内建筑主要包括控制楼、综合楼、设备楼、GIS室、无功补偿装置室、附属用房等。</t>
  </si>
  <si>
    <t>一期项目主要完成安装东场区67台单机容量9兆瓦海上风力发电机组、1座海上升压站、35千伏场内集电海缆、220千伏送出海缆、陆上集控中心等单位工程。二期项目主要安装50台单机容量12兆瓦海上风力发电机组、1座海上升压站、66千伏场内集电海缆、220千伏送出海缆，进行陆上集控中心续建等。</t>
  </si>
  <si>
    <t>★润泽自贸港国际信息港项目（一期）</t>
  </si>
  <si>
    <t>海南润泽科技发展有限公司</t>
  </si>
  <si>
    <t>项目主要打造以高等级智算中心为核心的数字经济集聚平台，本期投产后，可支持33千瓦机柜1376架、25千瓦机柜96架、6.3千瓦机柜1232架。</t>
  </si>
  <si>
    <t>主要进行A-1智算中心外墙装修、土建安装、机电安装、办公楼和宿舍楼主体建设及土建安装，P-1动力中心发电机设备安装。</t>
  </si>
  <si>
    <t>海南炼化原油直接蒸汽裂解制乙烯项目</t>
  </si>
  <si>
    <t>中国石化海南炼油化工有限公司</t>
  </si>
  <si>
    <t>项目新建一台22万吨/年的原油裂解炉以及相关原料预处理和配套公用设施。</t>
  </si>
  <si>
    <t>儋州市-洋浦经济开发区</t>
  </si>
  <si>
    <t>主要新建一台22万吨/年的原油裂解炉以及相关原料预处理和配套公用设施。</t>
  </si>
  <si>
    <t>年处理66万吨锆钛矿精选项目</t>
  </si>
  <si>
    <t>海南地质锆业有限公司</t>
  </si>
  <si>
    <t>项目总建筑面积73000.78平方米，主要建设宿舍楼、办公楼、硅酸锆车间、重选电选车间、主厂房及相应配套设施等。</t>
  </si>
  <si>
    <t>2026年4月</t>
  </si>
  <si>
    <t>主要完成硅酸锆车间、重选电选车间、主厂房等生产厂房及其配套设施的建设。完成生产设备的采购、安装和调试工作，满足生产试运行条件。</t>
  </si>
  <si>
    <t>海南LNG接收站二期工程项目</t>
  </si>
  <si>
    <t>国家管网集团海南天然气有限公司</t>
  </si>
  <si>
    <t>项目在海南LNG接收站一期工程的基础上，新建3座22万立方米全容罐，新增6台装船泵、3台BOG压缩机、3台BOG增压机及其他配套设施。</t>
  </si>
  <si>
    <t>主要完成3台储罐工程桩、承台、外罐墙体施工，消防站及训练塔具备验收条件。</t>
  </si>
  <si>
    <t>煌上煌海南洋浦国际食品加工及贸易项目</t>
  </si>
  <si>
    <t>海南洋浦龙威达实业有限公司</t>
  </si>
  <si>
    <t>项目总建筑面积约94426.15平方米，主要建设9栋建筑：1#熟食车间、2#生冷车间、3#冷库、4#生产车间、5#倒班楼、6#动力车间、7#-9#门卫房、污水处理站等。</t>
  </si>
  <si>
    <t>主要开展1#熟食车间、2#生冷车间、5#倒班楼、6#动力车间、7#-9#门卫房、污水处理站等施工。</t>
  </si>
  <si>
    <t>海南自贸港国际汽车零部件再制造产业项目</t>
  </si>
  <si>
    <t>海南美蓝科循环产业科技有限公司</t>
  </si>
  <si>
    <t>项目总建筑面积71664平方米，主要建设3栋地上4层的钢结构厂房、1栋地上5层的办公楼、门卫岗；同时配套建设道路硬化、大门、围墙、化粪池、污水处理站、景观绿化、智能停车系统、交通导向设施、停车场、光伏发电系统、充电桩以及室外给排水、电气、消防等工程。</t>
  </si>
  <si>
    <t>主要完成3栋地上4层的钢结构厂房及1栋地上5层的办公楼建设，完成厂区内建设道路硬化、大门、围墙、化粪池、污水处理站等配套工程，完成设备安装及调试工作。</t>
  </si>
  <si>
    <t>海南菲诺二期-椰子全产业链智能绿色工厂项目</t>
  </si>
  <si>
    <t>海南菲诺食品有限公司</t>
  </si>
  <si>
    <t>项目主要建设3栋厂房，1栋综合楼，1个污水处理站、2条果汁椰浆产线、1条椰子副产物加工榨油产线、1条椰壳活性炭蒸汽联产项目产线等。</t>
  </si>
  <si>
    <t>主要完成土建，进场装修、设备安装。</t>
  </si>
  <si>
    <t>博鳌乐城医疗旅游先行区富海片区基础设施项目（一期）</t>
  </si>
  <si>
    <t>琼海市富海园区投资有限公司</t>
  </si>
  <si>
    <t>项目包含：琼海市富海产业园区孵化器项目，建设标准厂房面积为200330平方米；孵化器（医美基地）项目，建筑面积约26034平方米，同步建设基础配套项目。</t>
  </si>
  <si>
    <t>主要完成建设：1、原外环北路：完成总体形象进度至75%；2、标准厂房：完成总体形象进度至80%。</t>
  </si>
  <si>
    <t>海南省微创介入医械及新材料、手术机器人科技园项目</t>
  </si>
  <si>
    <t>海南国械医疗科技有限公司</t>
  </si>
  <si>
    <t>项目总建筑面积60000平方米，主要建设各类生产厂房及辅助用房等。</t>
  </si>
  <si>
    <t>主要完成1＃、2＃辅助用房建设。</t>
  </si>
  <si>
    <t>海南鲜友食品加工中心项目</t>
  </si>
  <si>
    <t>海南温柔田科技集团有限公司</t>
  </si>
  <si>
    <t>项目分两期建设，总建筑面积约35211平方米，其中一期主要建设1栋加工厂房、1座冷藏库、1座仓库以及办公用房、员工宿舍、食堂和相应的辅助设施，并购置安装2条生产线；二期主要建设2栋加工厂房、2座冷藏库、2座仓库以及相应的室外配套设施，并购置安装4条生产线。</t>
  </si>
  <si>
    <t>主要完成建设冷藏库、仓库及生产线安装。</t>
  </si>
  <si>
    <t>海南天使海陆空国际装备产业制造孵化基地项目</t>
  </si>
  <si>
    <t>海南天使医检汽车科技集团有限公司</t>
  </si>
  <si>
    <t>项目总建筑面积37.87万平方米，主要建设高端医疗专用车、新能源汽车、小型医疗和旅用飞机、小型医疗和旅用游艇改装生产厂房，以及“陆海空”高端交通装备科技研发和生产生活配套设施。</t>
  </si>
  <si>
    <t>2021年9月</t>
  </si>
  <si>
    <t>主要完成二期路网及主体基础建设。</t>
  </si>
  <si>
    <t>★海南东方CZ8场址50万千瓦海上风电项目</t>
  </si>
  <si>
    <t>海南国能龙源新能源有限公司</t>
  </si>
  <si>
    <t>项目开发海上风电总容量50万千瓦。主要建设海上风机、以及配套的海底电缆、海上升压站、陆地集控中心等输配电工程。</t>
  </si>
  <si>
    <t>一期芳构化装置升级改造及配套仓储设施和公用工程系统完善项目</t>
  </si>
  <si>
    <t>东方傲立石化有限公司</t>
  </si>
  <si>
    <t>项目主要对10万吨/年干气甲醇石脑油混合芳构化装置改造，对原有南北罐区进行改造；对油气回收设施、火炬设施、生产水及消防加压站、污水处理场、全厂总变、全厂供电照明及电信改造；对导热油炉低氮燃烧改造，对火炬系统改扩建，放空进行改造，增加尾气全回收设施；对原有南、北罐区及液化气罐区等进行改扩建；对油气回收设施、火炬设施、生产水及消防加压站等改扩建；运用高收率石脑油芳构化等先进技术，淘汰能耗高等落后低效设备等。</t>
  </si>
  <si>
    <t>主要对油气回收设施、火炬设施、生产水及消防加压站、污水处理场、化验室、中心控制室、全厂总变、全厂供电照明及电信改扩建，完成原料罐区结构安装，完成动球罐区结构安装。</t>
  </si>
  <si>
    <t>酪蛋白衍生产品和烘焙原料生产基地建设项目</t>
  </si>
  <si>
    <t>海南普罗生物科技有限公司</t>
  </si>
  <si>
    <t>项目主要建设1条5000吨酪蛋白衍生产品生产线、1条3000吨烘焙原料生产线、1条1000吨磷虾油生产线，新建10000吨进口贸易库房，配套建设成品库、原料库、辅料库、办公及宿舍楼（含检化验）等。</t>
  </si>
  <si>
    <t>主要完成成品库、原料库、辅料库、办公及宿舍楼（含检化验）主体施工。</t>
  </si>
  <si>
    <t>定安塔岭工业园区标准厂房建设项目</t>
  </si>
  <si>
    <t>定安塔岭园区投资开发有限公司</t>
  </si>
  <si>
    <t>项目总建筑面积10073811平方米，建设2*2000千伏区域电力供应中心、600吨/天片区污水处理用房设施、1.1公里连接道路、550个停车位等基础设施；建设6栋多层标准厂房4.8万平方米，2栋多层仓库2.3万平方米及科研中心、中试中心等。</t>
  </si>
  <si>
    <t>主要开展标准厂房建设，并配套附属设施建设。</t>
  </si>
  <si>
    <t>海南信达玻璃制品有限公司玻璃生产研发基地项目</t>
  </si>
  <si>
    <t>海南信达玻璃制品有限公司</t>
  </si>
  <si>
    <t>项目主要建设研发中心、生产车间、仓储中心及其他配套设施建设，其中生产车间拟建设3条节能环保型玻璃窑炉（用电）生产日用玻璃器皿产线。</t>
  </si>
  <si>
    <t>主要完成研发中心、生产车间、仓储中心主体建设及设备安装。</t>
  </si>
  <si>
    <t>海南煌上煌食品有限公司食品加工及冷链仓储中心建设项目</t>
  </si>
  <si>
    <t>海南煌上煌食品有限公司</t>
  </si>
  <si>
    <t>项目总建筑面积42050.66平方米，建设年生产4000吨酱卤食品、5500吨原料冷藏加工制品生产线。主要建设生产车间、冷库、办公楼、动力车间、污水处理、车库等。</t>
  </si>
  <si>
    <t>主要建设酱卤食品生产车间、酱卤食品辅助生产车间、辅料仓库、冷库等。</t>
  </si>
  <si>
    <t>海南洲技生态科技产业园</t>
  </si>
  <si>
    <t>海南洲技照明器具制造有限公司</t>
  </si>
  <si>
    <t>项目主要建设高标准厂房招商中心、展示中心、物业服务中心、员工餐厅及宿舍等综合配套设施。</t>
  </si>
  <si>
    <t>主要完成高标准厂房招商中心、展示中心、物业服务中心、员工餐厅及宿舍等综合配套设施主体施工。</t>
  </si>
  <si>
    <t>海南炬辉LCD科学园</t>
  </si>
  <si>
    <t>海南炬辉智能照明器具制造有限公司</t>
  </si>
  <si>
    <t>项目总建筑面积约4.5万平方米，主要建设科技成果转化楼、高标准厂房、区域财务结算中心和招商展示中心、物业服务中心、员工餐厅及公寓等。</t>
  </si>
  <si>
    <t>★屯昌县中建农场大月岭矿区东矿段建筑用花岗岩矿项目</t>
  </si>
  <si>
    <t>海垦润丰（屯昌）新型环保建材有限公司</t>
  </si>
  <si>
    <t>项目建设生产能力2800吨/小时的建筑石料矿山开采系统、骨料加工系统、长胶带机物流运输系统等，并同步建设生产配套设施。</t>
  </si>
  <si>
    <t>主要开展建筑石料矿山开采系统、骨料加工系统、长胶带机物流运输系统等建设，并同步建设生产配套设施。</t>
  </si>
  <si>
    <t>2025年-2027年福山油田油气增储上产与二氧化碳捕集利用及封存（CCUS）项目</t>
  </si>
  <si>
    <t>项目规划部署钻井108口，三维地震450平方公里，新建原油产能13.84万吨、天然气产能990万立方米。</t>
  </si>
  <si>
    <t>部署钻井34口，新建原油产能4.84万吨。</t>
  </si>
  <si>
    <t>★中海油服海南产业园（一期）建设项目</t>
  </si>
  <si>
    <t>中海油田服务（海南）技术服务有限公司</t>
  </si>
  <si>
    <t>项目总建筑面积75327平方米，主要建设油技研发转化中心、油生研发中心、一体化新能源研产中心、实验中心、进出口产品集散中心、物探支持中心/辉固产品测试中心、员工食堂等。</t>
  </si>
  <si>
    <t>主要建设油技研发转化中心、油生研发中心、一体化新能源研产中心、实验中心等非标自动化设备制造。</t>
  </si>
  <si>
    <t>粮油综合加工（低碳制造业）中央厨房项目</t>
  </si>
  <si>
    <t>益海嘉里（海南）食品工业有限公司</t>
  </si>
  <si>
    <t>项目主要建设2400立方米食用油罐区、日产400吨包装油车间、300吨大米加工车间、2座中央厨房加工车间、2座库房、1栋办公楼、1栋宿舍楼及配套设施。</t>
  </si>
  <si>
    <t>主要开展1号仓库、2号仓库、3号设备房、4号门卫室及其附属设施建设。</t>
  </si>
  <si>
    <t>★海油发展海南生产支持基地（一期）建设项目</t>
  </si>
  <si>
    <t>海油发展（澄迈）能源技术有限公司</t>
  </si>
  <si>
    <t>项目主要建设深水装备技术中心、智能仓储中心、钻完修工具中心、物资集散中心、设备设施运维中心、岩芯处理储存中心、实验中心、员工食堂、污水提升泵站、消防水泵房等用房，以及室外堆场、通讯场地、停车场地及其他总体配套工程。</t>
  </si>
  <si>
    <t>主要建设深水装备技术中心、智能仓储中心、钻完修工具中心、物资集散中心等其他配套工程。</t>
  </si>
  <si>
    <t>★嘉熙生命健康产业园</t>
  </si>
  <si>
    <t>海南圣权置业有限公司</t>
  </si>
  <si>
    <t>项目总建筑面积约16.2万平方米。其中项目一、二、三期建设面积约8.3万平方米，建设16栋标准化厂房及3栋配套人才公寓。四期总建筑面积约7.9万平方米，建设15栋定制化厂房。</t>
  </si>
  <si>
    <t>2027年8月</t>
  </si>
  <si>
    <t>主要完成项目D1-D2、E1-E11、B1-B3栋共计16栋建筑的安装工程，完成C1-C3栋主体建设工程。</t>
  </si>
  <si>
    <t>★澄迈华盛新型生态环保建材产业基地项目</t>
  </si>
  <si>
    <t>澄迈华盛天涯水泥有限公司</t>
  </si>
  <si>
    <t>项目由生产区、生活配套区、办公及科技研发区三部分组成。其中：1、生产区包含水泥粉磨生产线、绿色新型建材生产基地、混凝土搅拌站、城市废弃物处理及资源综合利用中心、原料仓储基地、物流配送区；2、生活配套包含生活及后勤保障等相关配套设施；3、办公及科技研发区包含研发区、展示区、销售区、科普中心等。</t>
  </si>
  <si>
    <t>2021年1月</t>
  </si>
  <si>
    <t>主要完成设备购进及安装。</t>
  </si>
  <si>
    <t>信义集团“双链+智能制造”产业园</t>
  </si>
  <si>
    <t>信义国际投资有限公司</t>
  </si>
  <si>
    <t>项目拟建设汽车玻璃、供应链管理中心与双链+智能制造项目等。</t>
  </si>
  <si>
    <t>主要建设4栋标准化厂房及办公、研发、公辅设施以及其他配套设施。</t>
  </si>
  <si>
    <t>年产260万t绿色环保型高性能胶凝材料生产线二期项目</t>
  </si>
  <si>
    <t>海南津桓建材科技有限公司</t>
  </si>
  <si>
    <t>项目总建筑面积为7.5万平方米，主要建设年产200万吨胶凝材料生产线及规模化厂房。</t>
  </si>
  <si>
    <t>主要建设2条原材料处置生产线，4条高性能水泥材料生产线以及配套仓库、厂房及研发中心。</t>
  </si>
  <si>
    <t>年产60万吨改性钙基复合新材料系列产品项目</t>
  </si>
  <si>
    <t>粤鼎环保科技（海南）有限公司</t>
  </si>
  <si>
    <t>项目主要建设内容包括：一期建设投入1条10万吨高品质氢氧化钙项目（氢氧化钙含量90%以上）。新建1条5万吨碳酸钙生产线、1条5万吨氧化钙生产线、1条3万吨复合钙生产线、1条2万吨氧化钙袋装生产线。二期计划在一期基础上实现生产线设备产能翻倍。</t>
  </si>
  <si>
    <t>2023年9月</t>
  </si>
  <si>
    <t>主要建设一条10万吨复合钙生产线、新增2条5万吨碳酸钙生产线。</t>
  </si>
  <si>
    <t>澄迈仁兴美梧村民橡胶加工厂有限公司迁改扩建无氨橡胶生产项目</t>
  </si>
  <si>
    <t>澄迈钧立橡胶有限公司</t>
  </si>
  <si>
    <t>项目主要建设1栋办公楼、1栋浓乳车间、1栋副产品标胶车间及其配套环保系统、一座12000吨乳胶仓储库，1栋职工之家、室外配套工程等。</t>
  </si>
  <si>
    <t>主要建设1栋浓乳车间、1栋副产品标胶车间厂房、12000吨乳胶仓储库，购置约50台离心机设备。</t>
  </si>
  <si>
    <t>高端橡胶材料及制品研发生产结算中心项目</t>
  </si>
  <si>
    <t>海南宁鼎新材料科技有限公司</t>
  </si>
  <si>
    <t>项目总建筑面积为19000平方米，主要建设橡胶混炼中心、橡胶制品研发中心、国际销售结算中心等，建成达年产3645吨混炼胶成品的生产线。</t>
  </si>
  <si>
    <t>主要完成厂房主体结构工程建设。</t>
  </si>
  <si>
    <t>中海油海南马村码头后勤支持服务基地</t>
  </si>
  <si>
    <t>海南中海石油码头有限公司</t>
  </si>
  <si>
    <t>项目主要建设5#堆场、5A堆场、5B堆场、公用工程、服务型工程等设施。</t>
  </si>
  <si>
    <t>主要开展地下基础工程、主体结构工程建设。</t>
  </si>
  <si>
    <t>★昌江核电二期项目</t>
  </si>
  <si>
    <t>华能海南昌江核电有限公司</t>
  </si>
  <si>
    <t>项目建设两台120万千瓦华龙一号核电机组。</t>
  </si>
  <si>
    <t>2027年1月</t>
  </si>
  <si>
    <t>主要开展3号机组调试、热态功能试验、首次装料；4号机组安装，周边厂房封顶等。</t>
  </si>
  <si>
    <t>★海南昌江多用途小型堆示范工程</t>
  </si>
  <si>
    <t>中核海南核电有限公司</t>
  </si>
  <si>
    <t>项目拟建设装机容量125兆瓦的ACP100核电机组。</t>
  </si>
  <si>
    <t>2021年7月</t>
  </si>
  <si>
    <t>主要完成主电源倒送电、冷态试验、汽轮机盘车可用、真空可用、安全壳试验、热试开始等节点施工。</t>
  </si>
  <si>
    <t>海南矿业股份有限公司智能矿山建设项目</t>
  </si>
  <si>
    <t>海南矿业股份有限公司</t>
  </si>
  <si>
    <t>项目包含10个子项目，分别为深孔凿岩台车远程操控（一期）、竖井AI智能识别检测、自动加球机器人、溜井料位数字化监控、中细碎智能化改造、矿山数字孪生应用（一期）、矿浆在线品位分析、智能低压配电室、网络安全提升和跳汰专家系统研究。</t>
  </si>
  <si>
    <t>主要开展主体工程建设。</t>
  </si>
  <si>
    <t>农产品深加工工厂项目</t>
  </si>
  <si>
    <t>乐东裕登农业发展有限公司</t>
  </si>
  <si>
    <t>项目总建筑面积53385.18平方米。主要建设：1#辅料外包装综合仓库（丙2类）5809.18平方米；2#员工宿舍楼6398.19平方米；3#冷冻库（丙2类）6306.84平方米；4#内包装仓库（丙2类）6825.27平方米；5#烘干成品库房（丙2类）7392.49平方米；6#冻干成品库房（丙2类）7392.49平方米；7#农产品综合加工车间（丙2类）13191.72平方米；1#、2#、3#门卫室27平方米；调度中心60平方米。</t>
  </si>
  <si>
    <t>主要开展冷冻库、辅料外包装综合仓库、员工宿舍及室外附属配套工程建设和设备购置。</t>
  </si>
  <si>
    <t>海南商业航天发射场技术配套项目</t>
  </si>
  <si>
    <t>海南国际商业航天发射有限公司</t>
  </si>
  <si>
    <t>项目主要建设技术区三平厂房附属设施、技术区能力完善项目、工位通用统型设备、技术用船以及配套设施设备等。</t>
  </si>
  <si>
    <t>推动技术区能力完善部分全面开工建设。</t>
  </si>
  <si>
    <t>★文昌国际航天城火箭卫星产业集群-国际卫星先进制造中心</t>
  </si>
  <si>
    <t>海南文昌国际航天城投资开发有限责任公司</t>
  </si>
  <si>
    <t>项目总建筑面积32751.59平方米，主要建设国际卫星先进制造中心厂房及配套设施，并配置相关配套用房。</t>
  </si>
  <si>
    <t>主要完成主体工程建设，启动设备购置工作。</t>
  </si>
  <si>
    <t>文昌国际航天城火箭卫星产业集群-国际星箭协同研发中心</t>
  </si>
  <si>
    <t>项目总建筑面积25940.73平方米，主要建设国际星箭协同研发中心厂房及配套设施，并配置相关卫星测试、试验设备。</t>
  </si>
  <si>
    <t>东方13-3气田开发项目</t>
  </si>
  <si>
    <t>项目新建一座4腿无人井口平台、2条混输海管和1条电缆，对依托平台进行适应性改造。</t>
  </si>
  <si>
    <t>海口市
东方市</t>
  </si>
  <si>
    <t>主要开展海管调试、导管架陆地建造、上部组块陆地建造、上部组块海上安装，并推动气田投产。</t>
  </si>
  <si>
    <t>国家级非人灵长类实验动物战略储备基地</t>
  </si>
  <si>
    <t>海口高新区国科实验动物有限公司</t>
  </si>
  <si>
    <t>项目总建筑面积45107.28平方米，主要建设综合楼、实验动物房、检疫实验楼、饲养房、实验动物医院、污水处理房等；同时配套建设给排水、通风充电桩、污水处理系统等内容。</t>
  </si>
  <si>
    <t>主要开展综合楼、实验动物房、检疫实验楼、饲养房、实验动物医院等主体结构工程建设。</t>
  </si>
  <si>
    <t>航空OEM高端制造项目</t>
  </si>
  <si>
    <t>海口空港航空制造产业发展有限公司</t>
  </si>
  <si>
    <t>项目总建筑面积50721平方米，主要建设分拣中心、1号综合楼和2号厂房。</t>
  </si>
  <si>
    <t>主要开展基坑支护施工、桩基工程施工和基础底板施工。</t>
  </si>
  <si>
    <t>★国家能源集团三亚东天然气发电项目</t>
  </si>
  <si>
    <t>国能（三亚）燃气发电有限公司</t>
  </si>
  <si>
    <t>项目建设2×460兆瓦级燃气-蒸汽联合循环发电机组，同步建设脱硝、环保设施。</t>
  </si>
  <si>
    <t>完成临建办公区建设，全厂五通一平工程，桩基工程，主厂房基础工程，锅炉基础工程施工。</t>
  </si>
  <si>
    <t>中国电信海南（三亚）国际信息园</t>
  </si>
  <si>
    <t>中国电信股份有限公司海南分公司</t>
  </si>
  <si>
    <t>项目总建筑面积8.28万平方米，主要建设3栋数据中心、3栋动力中心和1栋变电站。</t>
  </si>
  <si>
    <t>海南思可源30万吨／年生物能源项目</t>
  </si>
  <si>
    <t>海南思可源绿能科技有限公司</t>
  </si>
  <si>
    <t>项目计划以酸化油、地沟油等废弃动植物油脂为原料生产用以石脑油、生物柴油、生物航煤等产品；主要建设主装置、储运设施和配套公用工程设施，部分罐区和部分公用工程依托园区现有设施。</t>
  </si>
  <si>
    <t>主要开展地上主体工程施工，建设生产线以及配套设施。</t>
  </si>
  <si>
    <t>年产12万吨特种纸项目</t>
  </si>
  <si>
    <t>海南金海浆纸业有限公司</t>
  </si>
  <si>
    <t>项目主要建设打浆车间、造纸车间、现有成品仓库（局部拆除改造）、中水回用、信息网络、通讯和火灾报警系统、综合管线等生产配套工程。</t>
  </si>
  <si>
    <t>主要进行打浆车间、造纸车间、现有成品仓库（局部拆除改造）、中水回用、信息网络、通讯和火灾报警系统、综合管线等生产配套工程主体结构施工。</t>
  </si>
  <si>
    <t>文昌市昌洒镇100MW复合光伏项目</t>
  </si>
  <si>
    <t>江河机电装备工程有限公司</t>
  </si>
  <si>
    <t>项目拟建光伏项目装机容量100兆瓦，同步配置25兆瓦/50兆瓦时电化学储能装置，新建一座220千伏升压站，220千伏升压站通过1回架空线路送至220千伏霞山（东群）变电站220千伏空余间隔母线侧。</t>
  </si>
  <si>
    <t>主要开展主体施工，铺设光伏板。</t>
  </si>
  <si>
    <t>文昌市迈号现代物流及先进制造产业园项目（一期）</t>
  </si>
  <si>
    <t>文昌市约亭产业化有限公司</t>
  </si>
  <si>
    <t>项目拟建设路网工程、污水处理站及配套工程、开闭所建设工程及标准化厂房工程，其中标准化厂房总建筑面积约48548平方米。</t>
  </si>
  <si>
    <t>完成路网工程施工。</t>
  </si>
  <si>
    <t>深海鱼类精深加工项目</t>
  </si>
  <si>
    <t>文昌乐活食品有限公司</t>
  </si>
  <si>
    <t>项目总建筑面积35030平方米，其中一座三层冷库16950平方米、一座三层车间10500平方米、一座6层综合楼2700平方米、一座6层宿舍楼3780平方米以及其他附属配套用房1110平方米。</t>
  </si>
  <si>
    <t>主要开展主体工程施工建设。</t>
  </si>
  <si>
    <t>国能（海南）新能源发展有限公司琼海阳江100MW农光互补光伏发电项目</t>
  </si>
  <si>
    <t>国能（海南）新能源发展有限公司</t>
  </si>
  <si>
    <t>项目主要建设升压站、储能站和集控楼等。</t>
  </si>
  <si>
    <t>主要完成升压站、储能站和集控楼等主体工程建设。</t>
  </si>
  <si>
    <t>渔业综合补给船项目</t>
  </si>
  <si>
    <t>万宁现代农业投资有限公司</t>
  </si>
  <si>
    <t>项目拟建2艘渔业综合补给船，主要用于南海群众渔船进行油水物资补给和应急救援服务，船舶的主要技术指标如下：总长约110.80米，型宽约17.80米；型深约8.50米；设计吃水≤5.50米；主机约2*3000千瓦；设计航速≥15.5千牛；满载排水量约6100吨。</t>
  </si>
  <si>
    <t>主要完成船厂建设、开始船舶上船台建设工作。</t>
  </si>
  <si>
    <t>五指山天然矿泉水生产基地项目</t>
  </si>
  <si>
    <t>海南五指山景田饮品有限公司</t>
  </si>
  <si>
    <t>项目总建筑面积29176平方米，主要建设生产车间、成品仓库、文创中心、工具间、食堂、岗亭、叉车配件间及配套停车位等。</t>
  </si>
  <si>
    <t>主要完成工业厂房搭建，购置生产设备进厂安装，建设厂房周边配套停车场、绿化等基础设施。</t>
  </si>
  <si>
    <t>海南省东方深远海海上风电试点项目</t>
  </si>
  <si>
    <t>中海油（海南）新能源有限公司</t>
  </si>
  <si>
    <t>项目建设规模300万千瓦，建设四座海上升压站。</t>
  </si>
  <si>
    <t>主要开展陆上集控中心建设，并进行部分风机基础打桩和风机吊装。</t>
  </si>
  <si>
    <t>海上风电制氢和氢能综合利用示范暨百万吨级绿色电氢氨醇实证项目（一期工程）</t>
  </si>
  <si>
    <t>海南明阳新能源化工科技有限公司</t>
  </si>
  <si>
    <t>项目主要建设生物质气化装置、电解水制氢装置、合成气制甲醇装置、深冷液化装置、空分装置及其他公用工程及辅助设施。</t>
  </si>
  <si>
    <t>主要开展生物质气化装置、电解水制氢装置、合成气制甲醇装置、深冷液化装置、空分装置及其他公用工程及辅助设施施工。</t>
  </si>
  <si>
    <t>东方傲立石化5万吨年N-甲基苯胺项目</t>
  </si>
  <si>
    <t>项目新建一套智能化5万吨/年N-甲基苯胺装置以及对老旧公用系统和相关配套设施进行完善和升级改造。</t>
  </si>
  <si>
    <t>新建智能化5万吨/年N-甲基苯胺装置，配套丙A类产品灌装仓库、产品灌装泵棚等设施，并以旧换新改造甲醇原料、产品罐区、装卸车设施、火炬放空系统、油气回收系统、循化水系统及污水处理系统和消防系统，升级改造中心控制室、化验室、厂外管廊及变配电设施等。</t>
  </si>
  <si>
    <t>椰树集团有限公司定安县红花村年产5万吨天然矿泉水项目</t>
  </si>
  <si>
    <t>海南定安县椰树国宝食品饮料有限公司</t>
  </si>
  <si>
    <t>项目主要建设2条瓶装水和桶装水生产线，建成年产5万吨天然矿泉水生产基地。</t>
  </si>
  <si>
    <t>主要进行主体工程施工。</t>
  </si>
  <si>
    <t>非标自动化设备制造</t>
  </si>
  <si>
    <t>海南祈海实业有限公司</t>
  </si>
  <si>
    <t>项目主要建设水（幼）果自动套袋机、果袋自动化生产设备、自动化仓储设备、柔性太阳能板生产设备、自动化制鞋设备、玩具等各类生产线。</t>
  </si>
  <si>
    <t>低碳智能制造高耐磨橡胶新材料装备项目</t>
  </si>
  <si>
    <t>海南科圳工业有限公司</t>
  </si>
  <si>
    <t>项目主要建设生产车间、研发车间、办公楼等建筑设施，建设智能化、智慧化生产工厂。车间配置生产设备，主要包括全自动上料系统、3RT全数控注射成型热压机、数控智能成型机、数控立式加工中心、全自动焊接机器人和数控精密磨床等。</t>
  </si>
  <si>
    <t>主要进行生产车间、研发车间、办公楼等建筑设施，建设智能化、智慧化生产工厂等施工。</t>
  </si>
  <si>
    <t>中核汇能海南昌江县海尾镇90WM渔光互补光伏项目</t>
  </si>
  <si>
    <t>中核汇能（海南）能源开发有限公司</t>
  </si>
  <si>
    <t>项目建设装机90兆瓦集中式光伏。</t>
  </si>
  <si>
    <t>主要开展集中式光伏建设。</t>
  </si>
  <si>
    <t>天府种业创新重点实验室（部省共建）海南中心</t>
  </si>
  <si>
    <t>四川省农业科学院、四川省农业科学院海南分院</t>
  </si>
  <si>
    <t>项目总建筑面积85000平方米，其中：科研实验区包括应用基础科学研究部、品种创制研究中心、种源创新研究部、智慧育种及装备研究部、合作研发机构公共实验平台及生物安全风险防控平台；科研服务区包括成果展示与知识产权交易中心、天府种业创新重点实验室（部省共建）海南国际学术交流中心；生活保障区包括供应保障中心、职工食堂、专家周转用房、公共配套用房；成果展示区主要建设高标准试验田（中试基地）及智能温室。</t>
  </si>
  <si>
    <t>主要进行科研实验区、科研服务区、生活保障区主体工程建设。</t>
  </si>
  <si>
    <t>海南商业航天发射场能力提升项目</t>
  </si>
  <si>
    <t>项目主要建设发射场硬件基础设施、总装测试厂房、配套系统等。</t>
  </si>
  <si>
    <t>政府+社会合作模式</t>
  </si>
  <si>
    <t>加快前期工作，主要进行主体工程施工。</t>
  </si>
  <si>
    <t>文昌国际航天城火箭卫星产业集群-卫星载荷系统制造中心</t>
  </si>
  <si>
    <t>项目总建筑面积38497.42平方米，主要建设载荷微波先进制造测试中心厂房以及附属科研用房等建筑单体，配套建设室外工程。</t>
  </si>
  <si>
    <t>加快主体工程施工。</t>
  </si>
  <si>
    <t>文昌国际航天城火箭卫星产业集群-星箭电气互联系统制造中心</t>
  </si>
  <si>
    <t>项目总建筑面积约为30258.02平方米，主要建设星箭电气互联系统制造中心，配套建设室外工程。</t>
  </si>
  <si>
    <t>文昌国际航天城火箭卫星产业集群-卫星控制系统制造中心</t>
  </si>
  <si>
    <t>项目总建筑面积17663.28平方米，主要建设生产科研用房等建筑单体配套建设室外工程。</t>
  </si>
  <si>
    <t>文昌国际航天城火箭卫星产业集群-卫星星间激光终端制造中心</t>
  </si>
  <si>
    <t>项目总建筑面积约为20069.21平方米，主要建设卫星星间激光终端制造中心，配套建设室外工程。</t>
  </si>
  <si>
    <t>（四）热带高效农业产业</t>
  </si>
  <si>
    <t>昌江县昌化一级渔港建设项目</t>
  </si>
  <si>
    <t>昌江黎族自治县农业农村局</t>
  </si>
  <si>
    <t>项目建设码头岸线长508米，泊位总数共11个。建设南防波拦沙堤1006.3米，北防波拦沙堤885米，护坡117.11米；码头接岸结构205.76米；水域疏浚方量约280.74万立方米；道路7706平方米，应急救援综合执法中心2170平方米，卸鱼棚3168平方米等其他设施。</t>
  </si>
  <si>
    <t>★文罗产业园集群项目</t>
  </si>
  <si>
    <t>陵水黎族自治县农业投资集团有限公司</t>
  </si>
  <si>
    <t>总面积约1307220平方米，拟建热带特色高效农业集群项目，主要包含综合批发市场交品中心、园区配套商务办公服务中心、园区综合商业中心、冷链物流仓储中心、热带农产品加工区等重要板块。配套建设内容包含园区市政道路、污水处理设施、电力设施等功能，项目分五期建设。</t>
  </si>
  <si>
    <t>主要完成园区冷链、加工、仓储、贸易及有关配套基础设施建设。</t>
  </si>
  <si>
    <t>海南省陵水县水产南繁种苗基地（港演片区）</t>
  </si>
  <si>
    <t>陵水农投海洋水产发展有限公司</t>
  </si>
  <si>
    <t>项目总建筑面积27701.08平方米。建设内容包括海洋种业培育示范区和工厂化养殖车间，形成海洋生物引进、科研育种、种苗繁育、标准化养殖技术研究与成果转化、动保产品研发与推广、水产养殖设备研究、质量检测检疫、科技孵化等产业及研学功能为一体的国际化综合示范区。</t>
  </si>
  <si>
    <t>主要建设海洋种业培育示范区和工厂化养殖车间。</t>
  </si>
  <si>
    <t>国家热带农业科技成果转移转化中心项目</t>
  </si>
  <si>
    <t>海南省农业科学院</t>
  </si>
  <si>
    <t>项目总建筑面积2.7万平方米。主要建设热带农业共性技术服务与科技成果评价中心、科技成果信息与展示中心、科技成果交易与交流中心、科技企业孵化中心等四大中心。</t>
  </si>
  <si>
    <t>主要进行内部装修、设备安装调试等。</t>
  </si>
  <si>
    <t>国家级猪种质资源与模型保存与繁育基地</t>
  </si>
  <si>
    <t>项目建设猪精准育种与模型研发中心和猪种质资源与模型保存与繁育基地。猪精准育种与模型研发中心总建筑面积22265平方米，主要建设内容包括猪大数据平台、精准育种平台、生物医药猪研究平台、猪源生物材料产品开发平台、成果展示及人才培训基地等。猪种质资源与模型保存与繁育基地项目总建筑面积28643.85平方米，主要建设内容包括隔离检疫区、活体保护区、普通级生产区、屏障级生产区、基础实验和综合保障区等。</t>
  </si>
  <si>
    <t>主要开展主体结构建设。</t>
  </si>
  <si>
    <t>★三亚崖州湾科技城国家热带农业科学中心综合实验室项目</t>
  </si>
  <si>
    <t>本项目为一期建设项目，建筑面积约为59338.55平方米，建设内容包括地下建筑、地上建筑、实验台柜纯水系统工程、弱电及智能化信息网络系统工程、电梯工程、配套设施工程和室外工程。</t>
  </si>
  <si>
    <t>海南儋州“橡胶+棕榈藤”复合生态产业基地项目</t>
  </si>
  <si>
    <t>海南中藤科技股份有限公司</t>
  </si>
  <si>
    <t>项目包括：1、建设“橡胶+棕榈藤”复合生态产业林5万亩；2、建设棕榈藤分拣加工基地4500平方米，其中生产经营配套设施1500平方米，加工区厂房3000平方米；3、建设棕榈藤育苗基地20亩及相应配套设施。</t>
  </si>
  <si>
    <t>主要完成生产经营配套设施、“橡胶+棕榈藤”复合生态产业林建设，并进行整体设备更新。</t>
  </si>
  <si>
    <t>★神农水产种源科技产业园项目</t>
  </si>
  <si>
    <t>海南神农水产种源科技有限公司</t>
  </si>
  <si>
    <t>项目建筑面积约为12.82万平方米，主要建设集分子育种技术智创中心、生物智能大数据应用中心、品种测试评价中心、种子质量分子检测中心、分子生物学和细胞生物学实验室、水产病理实验室、微生物实验室于一体的分子育种研发中心、生物种业超算中心等。</t>
  </si>
  <si>
    <t>主要开展项目主体施工，主要为工厂化循环水钢结构厂房建设；配套循环水处理系统，包含微滤机、蛋白分离器、生物填料、风机、紫外杀菌等；建设40000立方米蓄水池；建成保种、孵化生态塘约15000平方米等。</t>
  </si>
  <si>
    <t>★海头地瓜现代农业产业园</t>
  </si>
  <si>
    <t>海南绿翠生态环境有限公司</t>
  </si>
  <si>
    <t>项目主要建设地瓜产业中心、共享农庄、地瓜博物馆、物流中心、专家公寓、甘薯学院、游客中心和乡学中心。</t>
  </si>
  <si>
    <t>2017年5月</t>
  </si>
  <si>
    <t>主要进行游客中心（海湾、江湾、田园系列）、市政配套、科技小院、休闲区2期、滨海公园和地瓜生态走廊（寨村段）建设。</t>
  </si>
  <si>
    <t>★儋州海洋渔业乡村振兴产业基地</t>
  </si>
  <si>
    <t>海南江鹏海洋科技发展有限公司</t>
  </si>
  <si>
    <t>项目主要建设养殖基地、种苗繁育基地、渔业交易中心、冷链仓储区、科研实验和渔耕文化教育基地、办公与生活区等配套设施及休闲渔业与旅居康养等。</t>
  </si>
  <si>
    <t>2022年2月</t>
  </si>
  <si>
    <t>主要完成3万立方水体包围水体桁架式网箱1个，5万立方水体包围水体渔旅综合平台1个，80-100米周长重力式网箱20个，1000吨以内养殖辅助船1艘，休闲渔船1艘，完成起步区建设。</t>
  </si>
  <si>
    <t>琼海市长坡海水养殖提升改造治理项目</t>
  </si>
  <si>
    <t>琼海市水务投资运营管理有限公司</t>
  </si>
  <si>
    <t>项目主要建设取排水工程、取水陆域配套工程、尾水处理工程及尾水提升工程等。其中，海水取水工程新建取水头2座，新建取水管2662米；取水陆域配套工程为新建取水泵站490平方米，新建调节池26400米，新建加压泵站1200平方米，新建看护管理用房200平方米；陆域输配水工程铺设配水管网总长30898米；陆域尾水收集工程铺设排水沟5881米、排水压力管3811米；尾水处理工程设置东区、西区2个养殖尾水处理区；尾水排放工程新建常用排放口2个、事故排放口2个，排水管5802米等。</t>
  </si>
  <si>
    <t>主要完成取排水工程、取水陆域配套工程、尾水处理工程及尾水提升工程等。</t>
  </si>
  <si>
    <t>万宁农业科技产业园</t>
  </si>
  <si>
    <t>万宁市槟榔产业园有限公司</t>
  </si>
  <si>
    <t>项目建设万宁热带特色农业产业园及配套项目、仓储物流集散中心、槟榔初加工基地（二期）、园区综合交通枢纽建设工程、综合能源供应基地工程等。</t>
  </si>
  <si>
    <t>主要建设万宁热带特色农业产业园及配套项目、仓储物流集散中心（二期）、槟榔初加工基地（二期）、爱缔高格诺丽果产业基地项目、华莉园冷链物流及肉制品加工项目、天下果仓海南产业发展项目等。</t>
  </si>
  <si>
    <t>★万宁市工厂化养殖产业园项目</t>
  </si>
  <si>
    <t>万宁市城市投资建设有限公司</t>
  </si>
  <si>
    <t>项目共涉及五个地块，总建筑面积108818平方米。建设茶初加工厂、农产品冷藏；新建茶园集散地及配套工程、建设小型垃圾收集站1座、改造道路长约5.1公里；建设停车位559个，充电桩84个；完善区域配套基础设施及设备等。</t>
  </si>
  <si>
    <t>主要进行综合办公楼装修，通用车间、标苗车间、循环水池、砂滤池、液氧站、尾水区堤坝和漫水坝施工等。</t>
  </si>
  <si>
    <t>★五指山市乡村振兴茶旅融合建设项目</t>
  </si>
  <si>
    <t>五指山市农业投资发展集团有限公司</t>
  </si>
  <si>
    <t>主要建设完成茶加工厂房、新建茶园集散地及配套工程、特色茶产品展销用房建筑及配套基础设施建设等。</t>
  </si>
  <si>
    <t>东方市现代水产南繁种业产业园（首开区）</t>
  </si>
  <si>
    <t>海南恩祥现代农业科技有限公司</t>
  </si>
  <si>
    <t>项目首开区养殖用地总建筑面积为166828平方米，主要建设内容包括一体化展示车间、标准化养殖车间和尾水处理设施；建设用地总建筑面积为121500平方米，主要建设内容包括水产南繁种业科教中心、国际海洋产业交流中心、园区公共管理科普展示中心、院士基地、培训实践基地、尾水处理设施等。</t>
  </si>
  <si>
    <t>主要建设内容包括园区公共管理中心、科普展示中心、水产南繁种业科教中心科研管理中心、尾水处理设施、实验车间等。</t>
  </si>
  <si>
    <t>★乐东龙栖湾智慧海洋牧场项目</t>
  </si>
  <si>
    <t>海南普盛海洋科技发展有限公司</t>
  </si>
  <si>
    <t>1、海域部分。分三期建设，主要开展业态：50架深远海大型抗风浪养殖网箱装备、休闲渔业、旅游观光、人工鱼礁的投放和管护、增殖放流等。
2、陆域部分（在建）。分三期建设，总建筑面积约19万平方米（含地下载体）。主要建设内容为：冷链、仓储、物流、精深加工、工厂化循环水养殖、有机饲料加工厂、苗种培育、综合科研楼、海洋生物科研及科普等。</t>
  </si>
  <si>
    <t>1、海域部分。计划投放24万立方米的大型抗风浪网箱装备及配套设施。
2、陆域部分。启动第2综合楼、冷库及厂区配套等建设，逐步完善园区产业模式，园区产业形态初步形成。</t>
  </si>
  <si>
    <t>海南省陵水县水产南繁种苗基地项目（二期）</t>
  </si>
  <si>
    <t>项目总面积约为322914.95平方米，其中科研部分约46853平方米，水产养殖设施建设约275737平方米。</t>
  </si>
  <si>
    <t>主要完成配套设施主体项目施工和部分外塘建设。</t>
  </si>
  <si>
    <t>陵水县赤岭渔港升级改造项目</t>
  </si>
  <si>
    <t>陵水黎族自治县城乡投资有限公司</t>
  </si>
  <si>
    <t>项目主要建设内容包括南防波堤895米、北防波堤300米、远洋渔船码头200米、渔业码头600米、直立护岸415米、港池航道疏浚约86.5万立方米、渔港综合管理中心1085平方米、港区道路17837平方米、水电设施、渔港污染防治设施设备、渔港监控等智慧渔港配套设施。</t>
  </si>
  <si>
    <t>主要计划完成80%护岸工程、90%南防波堤工程、100%北防波堤工程、80%疏浚吹填工程和50%远洋码头工程。</t>
  </si>
  <si>
    <t>陵水湾深海渔业综合体项目</t>
  </si>
  <si>
    <t>项目主要建设重力式深水网箱、桁架类深水网箱，包括传统C90重力式深水网箱、加强型C90重力式深水网箱、6万立方米养殖水体半潜桁架类网箱I型1座、6万立方米养殖水体半潜桁架类网箱Ⅱ型1座、3万立方米养殖水体半潜桁架类网箱1座，配备养殖辅助船3艘、金枪鱼苗捕捞船3艘、智能深水网箱监控系统1套。</t>
  </si>
  <si>
    <t>主要完成17口网箱、1个桁架、1艘养殖辅助船、1艘捕捞辅助船和1艘捕捞船。</t>
  </si>
  <si>
    <t>海南热带果蔬科创基地</t>
  </si>
  <si>
    <t>海南保发城市更新开发有限公司</t>
  </si>
  <si>
    <t>项目总建筑面积64778平方米，拟建1#、2＃、3＃、4＃、5＃、6＃实验实习用房、科研人员配套用房、后勤服务用房和食堂。主要建设内容包含建筑工程、结构工程、给排水工程、电气工程、消防工程、暖通工程、装修、智能化、泛光照明等。</t>
  </si>
  <si>
    <t>★七仙岭全球热带水果博览中心</t>
  </si>
  <si>
    <t>海南省南繁热带作物研究有限公司</t>
  </si>
  <si>
    <t>项目建筑面积约13869平方米，建设内容包括热带水果博览中心及配套农旅附属设施等。</t>
  </si>
  <si>
    <t>2022年9月</t>
  </si>
  <si>
    <t>2030年1月</t>
  </si>
  <si>
    <t>主要完成配套道路新建工程沥青混凝土路面；配套道路改造提升工程。</t>
  </si>
  <si>
    <t>★海南省动物疫病防控指挥中心项目</t>
  </si>
  <si>
    <t>海南省动物疫病预防控制中心</t>
  </si>
  <si>
    <t>项目总建筑面积为23065.80平方米，主要建设海南省动物疫病预防控制中心、海南省动物疫病预防控制中心兽医实验楼、海口市动物疫病预防控制中心、设备房、车库等，同步实施室外管线、围墙、大门等工程。</t>
  </si>
  <si>
    <t>主要开展项目主体框架建设。</t>
  </si>
  <si>
    <t>海南省农业农村厅</t>
  </si>
  <si>
    <t>海口市美兰区渔港建设项目</t>
  </si>
  <si>
    <t>海口市美兰区招商建设投资有限公司</t>
  </si>
  <si>
    <t>项目主要提升改造三联港、沙上港、东营港、北港岛和曲口港五个渔港的基础设施，拟建60个泊位，渔获卸港量约6万吨/年，主要建设内容包括防波堤、码头、护岸、港池疏浚、陆域形成、停车场、充电桩、广告位及配套工程等。</t>
  </si>
  <si>
    <t>主要完成四个渔港的基础施工。</t>
  </si>
  <si>
    <t>崖州湾国家实验室畜禽育种技术创新与示范基地</t>
  </si>
  <si>
    <t>项目总建筑面积46415平方米，主要建设科研楼、科普教育基地、值班室、生猪数智育种基地、肉羊育种技术研发及双碳排放动态测地基地等。</t>
  </si>
  <si>
    <t>临高新盈中心渔港升级改造工程</t>
  </si>
  <si>
    <t>临高县城镇投资集团有限公司</t>
  </si>
  <si>
    <t>项目主要建设内容：新建1500吨级冷藏运输船码头228米（共2个泊位）、600HP渔业码头总长438.5米（共8个泊位）、加油码头106米（共2个泊位）、21米休闲渔船码头泊位20个、南侧系泊岸线181米、北侧系泊岸线223.6米、北侧防波堤150米、避风塘高桩平台5123平方米；拟加固南侧防波堤427米、升级改造避风塘系泊岸线181米、拆除南侧港池内防波堤200米；航道和港池疏浚122.15万立方米。</t>
  </si>
  <si>
    <t>新建1500吨级冷藏运输船码头228米（共2个泊位）、600HP渔业码头总长438.5米（共8个泊位）、加油码头106米（共2个泊位）、21米休闲渔船码头泊位20个、南侧系泊岸线181米、北侧系泊岸线223.6米、北侧防波堤150米和避风塘高桩平台5123平方米。</t>
  </si>
  <si>
    <t>海南始信生产基地项目</t>
  </si>
  <si>
    <t>海南始信投资集团有限公司</t>
  </si>
  <si>
    <t>项目总建筑面积45000平方米。拟建8栋主体建筑，其中山泉水、水果加工等生产车间38300平方米，生产配套建筑6700平方米。</t>
  </si>
  <si>
    <t>主要完成场地平整、地质勘探、图纸设计，开工前的各项许可证明办理及建设前期的临时施工用房、办公楼、厂房建设等土建施工。</t>
  </si>
  <si>
    <t>白沙黎族自治县邦溪农产品产地初加工配套公共服务设施项目</t>
  </si>
  <si>
    <t>白沙县邦溪农林产品（南药）加工与交易基地管理委员会</t>
  </si>
  <si>
    <t>项目包括：1、孵化基地及配套工程，总建筑面积为5740平方米，含建设孵化基地综合楼4000平方米，建设2栋保障性租赁住房1740平方米。2、标准厂房及配套工程，总建筑面积为17800平方米，其中标准1号厂房6400平方米、生产车间6000平方米、综合楼5400平方米。3、园区路网工程，支三路道路长0.517公里，支四路道路长度为0.198公里。</t>
  </si>
  <si>
    <t>主要进行基坑支护、桩基施工、地下室结构施工和主体结构施工等。</t>
  </si>
  <si>
    <t>国家农作物种质资源中转及南繁植物检疫隔离基地建设项目</t>
  </si>
  <si>
    <t>海南省南繁管理局</t>
  </si>
  <si>
    <t>项目主要建设检疫综合实验楼6759平方米，专家工作用房4554平方米，无害化处理中心用房480平方米，配套建设场区水暖电、道路、围墙、绿化、大门及标识等；智能检疫温室3744平方米，建设露地试验种植区15亩的自动化灌溉设施，防护围栏420米；购置相关仪器设备228台/套。</t>
  </si>
  <si>
    <t>主要进行实验楼主体建设。</t>
  </si>
  <si>
    <t>海口动物隔离场</t>
  </si>
  <si>
    <t>海南省动物卫生监督所</t>
  </si>
  <si>
    <t>项目总建筑面积为9450平方米，主要建设猪隔离棚、牛隔离棚、羊隔离棚、家禽类隔离棚、病畜类及禽类隔离棚等生产用房，以及畜类饲料库、饲草库、禽类饲料库、无害化处理间、污水处理站等生产附属用房。同步建设室外给排水、绿化、大门等配套工程。</t>
  </si>
  <si>
    <t>主要开展办公服务区、动物隔离饲养栏舍、动物产品留检库、饲料仓储库、兽医检验诊断室、诊疗间、畜禽粪污处理设施、无害化处理区、污水处理设施等场所设施建设和设备安装。</t>
  </si>
  <si>
    <t>二、民生公共服务</t>
  </si>
  <si>
    <t>★海口市人民医院西院项目</t>
  </si>
  <si>
    <t>海口市人民医院</t>
  </si>
  <si>
    <t>项目总建筑面积261303平方米，主要建设门诊医技综合楼、住院楼、高压氧科、科教后勤综合楼、学术报告厅、应急保障楼、地下建筑工程、室外工程以及相关配套设施等。</t>
  </si>
  <si>
    <t>主要完成项目主体工程建设并竣工。</t>
  </si>
  <si>
    <t>海口市妇幼保健院江东院区医疗设备项目（一期）</t>
  </si>
  <si>
    <t>海口市妇幼保健院（海口市妇女儿童医院）</t>
  </si>
  <si>
    <t>项目拟购置医院开业各科室正常投入运营所需医疗设备，涉及生殖医学中心、影像科、超声科、急诊科等科室医疗设备。包括：数字乳腺X线机（全数字化乳腺机）、医用血管造影X射线系统（DSA）、3.0T磁共振影像系统（MRI）、超高端四维彩色多普勒超声诊断仪、自动样本处理系统及全自动凝血分析仪（流水线）等医疗设备。</t>
  </si>
  <si>
    <t>主要完成医疗设备采购、安装、验收调试并投入使用。</t>
  </si>
  <si>
    <t>海口市人民医院医疗设备更新项目</t>
  </si>
  <si>
    <t>项目主要更新磁共振成像系统、X线计算机断层成像（CT）系统、DR系统等品目设备共计66台（套），淘汰同品目设备共计66台（套）。其中，磁共振成像系统1套、X线计算机断层成像（CT）系统3套、DR系统6套、彩色多普勒超声系统10套、心血管成像系统2套、口腔颌面锥形束计算机体层摄影设备1套、口腔全景X光机1套和移动式C形臂X射线机1套等医疗设备。</t>
  </si>
  <si>
    <t>主要完成项目设备采购、安装并竣工。</t>
  </si>
  <si>
    <t>★海南省美术馆项目</t>
  </si>
  <si>
    <t>海口市旅游和文化广电体育局</t>
  </si>
  <si>
    <t>项目总建筑面积33600平方米，主要建设展览用房、藏品库房、技术维修用房、公共教育与交流用房和管理保障用房等。</t>
  </si>
  <si>
    <t>2021年11月</t>
  </si>
  <si>
    <t>2025年11月</t>
  </si>
  <si>
    <t>主要完成二次结构施工、幕墙安装、机电安装、室内装饰装修工程、室外工程等。</t>
  </si>
  <si>
    <t>★金城·金甸水岸项目</t>
  </si>
  <si>
    <t>海南金甸水岸置业有限公司</t>
  </si>
  <si>
    <t>项目总建筑面积76367.03平方米，建设住宅、商业、幼儿园、地下室、配套服务设施及室内外配套工程等。</t>
  </si>
  <si>
    <t>主要完成安装、室内装修、室外园林绿化、泛光照明、消防工程等所有工程。</t>
  </si>
  <si>
    <t>海口市梧桐学校项目</t>
  </si>
  <si>
    <t>海口市建工集团有限公司</t>
  </si>
  <si>
    <t>项目总建筑面积35126.67平方米，建设1栋地上5层教学综合楼、1栋地上6层行政楼、1栋地上3层（局部4层）地下1层体育馆、食堂及附属建筑等，同时配套建设1座300米运动场、2座室外标准篮球场（兼排球场）、1座污水处理站、1座实验室酸碱中和池以及道路、室外广场等工程。</t>
  </si>
  <si>
    <t>主要完成室内装修、室外工程并交付使用。</t>
  </si>
  <si>
    <t>★海口市职工活动中心项目</t>
  </si>
  <si>
    <t>海口市总工会</t>
  </si>
  <si>
    <t>项目总建筑面积57411平方米，建设1栋地上5层地下2层的职工教育培训中心、职工文化中心、职工体育中心、老年职工活动中心、职工之家及职工文化产业研创基地等综合建筑单体，以及给排水工程、电气工程等。</t>
  </si>
  <si>
    <t>2022年10月</t>
  </si>
  <si>
    <t>主要完成室内精装修、室外园林工程。</t>
  </si>
  <si>
    <t>★三亚市妇幼保健院二期项目</t>
  </si>
  <si>
    <t>上海交通大学医学院附属上海儿童医学中心海南医院</t>
  </si>
  <si>
    <t>项目总建筑面积113740.08平方米，主要建设1栋15层医疗综合楼、1栋11层应急综合楼、1栋3层发热门诊楼，以及安装工程、医疗专项工程和室外配套工程等。</t>
  </si>
  <si>
    <t>主要完成装饰装修工程、室外工程、机电安装工程以及设备采购、安装等。</t>
  </si>
  <si>
    <t>★三亚护理职业学院</t>
  </si>
  <si>
    <t>海南博瑞大华教育发展有限公司</t>
  </si>
  <si>
    <t>项目总建筑面积261547平方米，主要建设教学楼、图书馆、国际护理交流中心、实训中心、实验楼、科研孵化楼、食堂、体育馆、国际会议中心、学生宿舍及教师公寓等。</t>
  </si>
  <si>
    <t>三亚市-三亚市育才生态区</t>
  </si>
  <si>
    <t>主要完成建设办公楼、宿舍楼和实训楼。</t>
  </si>
  <si>
    <t>★儋州市滨海未来社区（一期）</t>
  </si>
  <si>
    <t>海南洋浦浦华建设有限公司</t>
  </si>
  <si>
    <t>项目总建筑面积约337176平方米。项目由26栋16至20层的高层住宅、1栋3层的幼儿园和1栋3层的社区配套用房以及3层的居民辅助用房组成，同时设计道路、安防、变配电、绿化等配套基础设施。</t>
  </si>
  <si>
    <t>主要建设完成26栋16至20层的高层住宅、1栋3层的幼儿园、1栋3层的社区配套用房以及3层的居民辅助用房内外装饰装修工程施工，完成室外管网、道路、园建等配套工程施工。</t>
  </si>
  <si>
    <t>★海南比勒费尔德应用科学大学项目（一期）</t>
  </si>
  <si>
    <t>海南洋浦华洋教育发展有限公司</t>
  </si>
  <si>
    <t>项目建筑面积101630平方米，主要建设教学楼、实训楼、学生中心、学生宿舍、教师公寓，同时配套建设道路、广场硬质铺装工程、运动场地、绿化景观工程等。</t>
  </si>
  <si>
    <t>主要建设完成2栋教学楼、实训楼、学生中心、2栋学生宿舍、2栋教师公寓、欢迎中心等主体工程内外装饰装修施工，完成室外运动场、地下管网、道路、园建等配套工程施工。</t>
  </si>
  <si>
    <t>琼海市农贸市场及配套工程</t>
  </si>
  <si>
    <t>琼海市菜篮子公司</t>
  </si>
  <si>
    <t>项目包含：1、兴海路农贸市场及配套工程项目，总建筑面积15718.53平方米，新建一栋地下一层、地上五层商贸综合楼；2、文坡社区农贸市场及配套项目，总建筑面积20258.62平方米，新建一栋地下一层、地上五层商贸综合楼；3、琼海市农产品物流中心项目，总建筑面积29600平方米，新建一栋地上五层批发市场综合楼；4、长坡镇农贸市场及配套项目，建筑面积4980.50平方米，新建1栋地下1层，地上3层商贸综合楼。</t>
  </si>
  <si>
    <t>主要完成基础工程、主体结构封顶、二次结构以及设备安装。</t>
  </si>
  <si>
    <t>琼海·玉海馨著安居房项目</t>
  </si>
  <si>
    <t>琼海大德房地产有限公司</t>
  </si>
  <si>
    <t>项目总建筑面积156645.04平方米，项目建设配套商业楼3栋2层、6栋18层安居房住宅楼及4栋17层安居房住宅楼，设置一层地下室，地下室为地下车库、设备房及人防工程等。</t>
  </si>
  <si>
    <t>主要开展室内装修。</t>
  </si>
  <si>
    <t>★琼海市中医院新院区二期工程（住院楼）项目</t>
  </si>
  <si>
    <t>琼海市中医院</t>
  </si>
  <si>
    <t>项目总建筑面积22000平方米。主要建设12层住院楼，其中地上11层，地下人防停车场1层。主要建设内容为土建工程、安装工程、装修工程等。设置床位300张。</t>
  </si>
  <si>
    <t>主要完成室内装修、设备安装等。</t>
  </si>
  <si>
    <t>海榕嘉苑安居房项目</t>
  </si>
  <si>
    <t>琼海顺龙实业开发有限公司</t>
  </si>
  <si>
    <t>项目总建筑面积为42289.2平方米，其中地上建筑面积34685.2平方米，地下建筑面积5304平方米，机动车总停车位为240个，户型预计为300套。</t>
  </si>
  <si>
    <t>★屯昌县产城融合示范区开发项目公共服务配套设施工程——县人民医院新院区</t>
  </si>
  <si>
    <t>屯昌县产城融合示范区开发运营有限公司</t>
  </si>
  <si>
    <t>项目总建筑面积94500平方米。主要建设1栋4层门（急）诊综合楼、1栋6层行政综合楼、1栋6层科研综合楼、2栋6层住院楼、1栋2层感染楼、1栋1层氧气站以及1栋1层垃圾站等。</t>
  </si>
  <si>
    <t>主要完成装修工程和室外园林园建工程。</t>
  </si>
  <si>
    <t>屯昌县世宙综合高级中学</t>
  </si>
  <si>
    <t>呼和浩特市世宙教育集团</t>
  </si>
  <si>
    <t>项目建设面积约38000平方米，主要建设教学楼3栋、学生公寓3栋、餐厅1栋、教职工宿舍楼1栋、办公楼1栋、实训楼1栋、图书馆1栋、体育馆1栋、游泳馆1栋及其他设施。</t>
  </si>
  <si>
    <t>主要完成主体工程建设。</t>
  </si>
  <si>
    <t>★开发区公共服务平台项目</t>
  </si>
  <si>
    <t>澄迈油服园区管理有限公司</t>
  </si>
  <si>
    <t>项目总建筑面积132654.5平方米，主要建设1-3#商业服务楼及地上、地下停车库。</t>
  </si>
  <si>
    <t>新恒·山海尘樾安居房项目</t>
  </si>
  <si>
    <t>海南新恒置业有限公司</t>
  </si>
  <si>
    <t>项目总建筑面积187743平方米，主要建设11栋安居楼。</t>
  </si>
  <si>
    <t>2023年4月</t>
  </si>
  <si>
    <t>主体完工、装修及配套工程。</t>
  </si>
  <si>
    <t>中原建业滨海院子</t>
  </si>
  <si>
    <t>海南居德置业有限公司</t>
  </si>
  <si>
    <t>项目总建筑面积72322.72平方米，建设9栋安居楼。</t>
  </si>
  <si>
    <t>主体及装修配套工程。</t>
  </si>
  <si>
    <t>陵水黎族自治县人民医院新院区项目</t>
  </si>
  <si>
    <t>项目总建筑面积204176.81平方米，主要建设医疗综合楼（1#楼）、感染楼（2#楼）、后勤综合楼（3#楼）、污水处理站（4#楼）、液氧站（5#楼）。</t>
  </si>
  <si>
    <t>主要完成室内外装修工程、机电工程、园林景观工程。</t>
  </si>
  <si>
    <t>陵水黎族自治县“五馆”一中心项目</t>
  </si>
  <si>
    <t>项目总建筑面积96551平方米，主要建设集博物馆、图书馆、科技馆、城建档案馆、综合档案馆、文化馆及演艺中心等综合体建筑，以及配套建设室外给排水、电气、绿化、道路及广场等配套工程。</t>
  </si>
  <si>
    <t>主要完成1~8#楼装饰装修施工，展陈工程施工等。</t>
  </si>
  <si>
    <t>陵水县桃源安居房项目</t>
  </si>
  <si>
    <t>项目总建筑面积263763.34平方米，主要建设21栋建筑，其中15层住宅18栋、2层社区服务站1栋、4层幼儿园1栋、1层门卫1栋、1层地下室、住宅户数1781户和机动车停车位1942个。</t>
  </si>
  <si>
    <t>完成项目建设并通过竣工验收。</t>
  </si>
  <si>
    <t>★白沙黎族自治县人民医院扩建项目</t>
  </si>
  <si>
    <t>白沙县城乡建设投资有限公司</t>
  </si>
  <si>
    <t>项目建筑面积约23650平方米，主要新建医技、内科综合楼1栋，并配套建设室外给排水、电气、绿化等配套工程，进行现状住宅楼等建构筑物拆除等，购置一批医疗及办公设施设备。</t>
  </si>
  <si>
    <t>主要进行机电工程（含电气、给排水、暖通、弱电等）管线布置、设备安装、调试。室内装修，地下室综合管网安装、设备安装与调试、设备房与车库装修、室外管网安装和室外景观工程。</t>
  </si>
  <si>
    <t>★海垦·安悦阳光</t>
  </si>
  <si>
    <t>保亭三道投资有限公司</t>
  </si>
  <si>
    <t>项目总建筑面积约146070.06平方米，拟建14栋安居型住宅楼，共1129套安居房，1栋商铺及其他配套设施。</t>
  </si>
  <si>
    <t>主要完成安居住房、零售商业基础及主体建设封顶。</t>
  </si>
  <si>
    <t>保亭县医疗能力提升项目</t>
  </si>
  <si>
    <t>保亭黎族苗族自治县城乡投资有限责任公司</t>
  </si>
  <si>
    <t>项目建设县医疗集团总院体检和健康管理中心，拟建1栋地上6层综合楼及配套设施设备等；建设县人民医院急救中心，建筑面积约1200平方米，拟建1栋地上3层急救综合楼及配套设施设备等；建设县三道镇卫生院住院楼建设项目，拟在拆除原1层产科中心和铁皮构筑物的基础上新建1栋地上5层住院楼及配套设施设备等。</t>
  </si>
  <si>
    <t>海南陵水黎安国际教育创新试验区国家海洋电子信息工程技术中心项目</t>
  </si>
  <si>
    <t>海南陵水黎安国际教育创新试验区科教发展集团有限公司</t>
  </si>
  <si>
    <t>项目总建筑面积52415.68平方米，项目整体楼栋为地上6层，地下1层。项目室外配套工程包括红线内的道路及铺装、绿化与景观、标识工程、室外安装工程、变配电工程、柴油发电机工程、太阳能光伏发电、外线接入工程、充电桩、土方平衡以及场地挡土墙等。</t>
  </si>
  <si>
    <t>海南陵水黎安国际教育创新试验区</t>
  </si>
  <si>
    <t>主要完成装饰装修工程、室外配套等方面施工。</t>
  </si>
  <si>
    <t>★博鳌乐城先行区保障性租赁住房项目</t>
  </si>
  <si>
    <t>项目新建总建筑面积78812.60平方米，其中地上建筑面积59000.68平方米，地下建筑面积19811.92平方米。本项目总套数为1160套，停车位共计580个，并同步实施室外管线、绿化及硬化等小区配套工程。</t>
  </si>
  <si>
    <t>主要完成装饰装修工程、室外管网工程等方面施工。</t>
  </si>
  <si>
    <t>★博鳌BNCT硼中子治疗中心</t>
  </si>
  <si>
    <t>鹏博（海南）硼中子医疗科技有限公司</t>
  </si>
  <si>
    <t>项目总建筑面积为14011.53平方米，建设地上5层地下1层的专科医院及其附属配套设施。</t>
  </si>
  <si>
    <t>主要完成主体完工及工程收尾工作。</t>
  </si>
  <si>
    <t>★海南省黄花梨沉香博物馆项目</t>
  </si>
  <si>
    <t>海南省博物馆</t>
  </si>
  <si>
    <t>项目总建筑面积约13592平方米，建设1栋地上3层、地下1层的海南省黄花梨沉香博物馆。地上建筑主要设置陈列展览区、教育区、服务设施等；地下建筑主要设置藏品库区、地下车库、设备用房及部分技术、研究用房。</t>
  </si>
  <si>
    <t>主要开展项目主体工程、二次结构、室内装修等工程建设。</t>
  </si>
  <si>
    <t>海南省旅游和文化广电体育厅</t>
  </si>
  <si>
    <t>★海南医学院桂林洋新校区（一期）项目</t>
  </si>
  <si>
    <t>海南医科大学</t>
  </si>
  <si>
    <t>项目总建筑面积185841平方米，新建1栋地上7层图书馆、2栋地上5层公共教学楼和2栋地上4层公共教学楼、2栋地上5层教学实验楼、1栋地上3层食堂、7栋地上9层宿舍楼、3座地上1层传达警卫室、2座配电室及1座1层地下室，同时建设停车棚和架空连廊。</t>
  </si>
  <si>
    <t>主要开展二次结构、室内精装、园林景观等工程建设。</t>
  </si>
  <si>
    <t>海南省教育厅</t>
  </si>
  <si>
    <t>★海南大学观澜湖校区教学及生活服务设施（二期）项目</t>
  </si>
  <si>
    <t>海南大学</t>
  </si>
  <si>
    <t>项目总建筑面积112323.72平方米，新建1栋地上6层、地下1层综合学术中心，1栋地上6层（局部7层）、地下1层国际影视及设计学院楼，1栋地上3层师生活动中心。主要建设内容包括建筑结构工程和装饰工程等，同步实施室外工程和购置设备等。</t>
  </si>
  <si>
    <t>主要开展综合学术中心主体建设。</t>
  </si>
  <si>
    <t>★海南师范大学桂林洋校区二期教学楼及综合楼项目</t>
  </si>
  <si>
    <t>海南师范大学</t>
  </si>
  <si>
    <t>项目总建筑面积62800平方米，建设4个单体子项目：马克思主义学院教学楼、新闻传播影视学院教学楼、音乐学院教学楼和综合楼，同时配套建设室内外给排水、电气、停车位等设施工程。</t>
  </si>
  <si>
    <t>主体工程施工并封顶，同步进行装修。</t>
  </si>
  <si>
    <t>★海南大学协同创新中心项目</t>
  </si>
  <si>
    <t>项目总建筑面积105300平方米，新建1栋协同创新中心大楼，包括地上11层南楼、5层北楼、北广场1层室外连廊及1层地下室，同步实施绿化、道路及广场、室外管线、照明等室外工程。</t>
  </si>
  <si>
    <t>主要开展室内机电安装及室内装修、室外配套工程建设。</t>
  </si>
  <si>
    <t>★海南省老年医疗中心（一期）项目</t>
  </si>
  <si>
    <t>海南省老年病医院</t>
  </si>
  <si>
    <t>项目总建筑面积68621.15平方米，新建门诊医技病房楼为1栋地上11层（局部8层、3层）、地下1层的连体建筑，包括：1#病房楼（地上8层）、2#病房楼（地上11层）、3#门诊医技楼（地上3层）；1栋地上3层发热门诊楼；1栋地上3层停车楼。主要建设内容为土建、给排水、电气、通风与空调、消防、人防及配套室外工程。</t>
  </si>
  <si>
    <t>主要开展机电工程、精装修工程、医疗专项工程、室外工程等建设。</t>
  </si>
  <si>
    <t>海南省卫生健康委员会</t>
  </si>
  <si>
    <t>★上海交通大学医学院附属瑞金医院海南医院（海南博鳌研究型医院）二期工程项目</t>
  </si>
  <si>
    <t>上海交通大学医学院附属瑞金医院海南医院（海南博鳌研究型医院）</t>
  </si>
  <si>
    <t>项目总建筑面积57003平方米，设置床位500张，主要建设医院七项用房、大型医用设备用房、连廊、地下车库及人防工程等。</t>
  </si>
  <si>
    <t>主要开展室内精装修工程、设备安装工程、室外工程等建设。</t>
  </si>
  <si>
    <t>★海南医学院第一附属医院江东新院区</t>
  </si>
  <si>
    <t>海南医学院第一附属医院</t>
  </si>
  <si>
    <t>项目总建筑面积约306783平方米，建设七项基本医疗用房、大型医疗设备用房、科研用房（含重点实验室和动物实验室）、教学用房、健康体检用房以及地下车库等，同步实施室外道路广场、总体管网等配套工程。</t>
  </si>
  <si>
    <t>主要开展室外园林景观、室内装修及机电工程等建设。</t>
  </si>
  <si>
    <t>★海南中部区域医疗中心内科楼（三期）项目</t>
  </si>
  <si>
    <t>海南省第二人民医院</t>
  </si>
  <si>
    <t>项目总建筑面积38361平方米，设置床位290张，新建1栋地上8层、地下2层内科楼，主要设置医院七项用房、大型医用设备用房、科研用房等，配套扩建1座污水处理站，同时配套实施室外工程，拆除1栋宿舍楼。</t>
  </si>
  <si>
    <t>主要开展土建工程、机电安装工程、装修工程和室外配套工程建设。</t>
  </si>
  <si>
    <t>★海南警察学院（省综合训练基地）一期项目</t>
  </si>
  <si>
    <t>海南警察学院（筹）</t>
  </si>
  <si>
    <t>项目总建筑面积126761.03平方米，主要建设教室、图书馆、学生宿舍、会堂、食堂、实验实习用房、师生活动用房、室内体育用房、后勤及附属用房等各类用房及配套基础设施。主要建设内容包括土建工程、装饰工程、弱电工程、给排水工程、电气工程、人防工程、消防工程等。</t>
  </si>
  <si>
    <t>主要开展主体工程、机电安装工程、精装修工程、室外园建绿化工程等建设。</t>
  </si>
  <si>
    <t>海南省公安厅</t>
  </si>
  <si>
    <t>海南省应急物资储备中心项目</t>
  </si>
  <si>
    <t>海南省应急物资储备中心</t>
  </si>
  <si>
    <t>项目总建筑面积54538平方米，主要建设海南省中部综合应急物资储备仓库、粮食与物资储备库以及相关配套工程等。</t>
  </si>
  <si>
    <t>主要开展室内装修及室外管网、进场道路等工程建设。</t>
  </si>
  <si>
    <t>海南省应急管理厅</t>
  </si>
  <si>
    <t>海南科技馆展教工程项目</t>
  </si>
  <si>
    <t>海南省科学技术协会</t>
  </si>
  <si>
    <t>项目总建筑面积46528.73平方米，展教面积27318平方米。项目主要建设内容包括装饰工程、电气工程，同步实施展厅非标展品购置、设施设备购置及智慧场馆建设、科普教育活动策划等。</t>
  </si>
  <si>
    <t>主要进行装饰工程、电气工程建设、非标展品购置、设施设备购置及智慧场馆建设等。</t>
  </si>
  <si>
    <t>浩业物流园安居房项目（海建雅居）</t>
  </si>
  <si>
    <t>海南浩业化纤有限公司</t>
  </si>
  <si>
    <t>项目总建筑面积42万平方米，主要建设22栋高层住宅、4栋商业楼、1栋综合配套楼及1栋幼儿园。</t>
  </si>
  <si>
    <t>主要完成主体工程、室内装修工程施工。</t>
  </si>
  <si>
    <t>海口市横沟村城市更新项目（一期）</t>
  </si>
  <si>
    <t>海口中交海投城市更新发展有限公司</t>
  </si>
  <si>
    <t>横沟城市更新项目一期包含8个控规地块，建筑面积共308227.58平方米，其中C19-01地块拟建7栋住宅及1栋物业配套，C20-01地块拟建8栋住宅及1栋物业配套，C25-01地块拟建1栋幼儿园，C25-02地块拟建2栋文化展览馆，C25-03地块拟建2栋文化交流中心，C25-04地块拟建1栋社区养老院、老年人日间照料中心、1栋社区医院，C26-01地块拟建停车场及1栋垃圾收集站、公厕等配套设施，C29-01地块拟建5栋住宅、2栋商业楼。</t>
  </si>
  <si>
    <t>主要完成C29-01地块、C25-01至C26-01地块、C19-01地块竣工备案，完成C20-01地块主体结构封顶。</t>
  </si>
  <si>
    <t>海口市琼山区博雅片区（二期）城市更新项目</t>
  </si>
  <si>
    <t>海口琼山城市更新建设发展有限公司</t>
  </si>
  <si>
    <t>项目建设保障性安置住房及室外配套设施建设，新建市政道路和交通工程1371.65米；道路管线工程（其中：电力管网工程1371.65米、给水管线工程1371.65米、污水管线工程1371.65米、雨水管线工程1371.65米、燃气管线工程1371.65米）；新建公园绿地面积8608平方米；设备采购工程等。</t>
  </si>
  <si>
    <t>主要开展场地平整和保障性安置住房主体工程施工。</t>
  </si>
  <si>
    <t>海口市龙华区丁村片区城中村改造项目（一期）</t>
  </si>
  <si>
    <t>海口龙华城投项目管理有限公司</t>
  </si>
  <si>
    <t>项目4个安置地块建筑总面积约507779.4平方米。主要建设安置房及配套给排水工程、电气工程、暖通工程、消防工程及室外工程等。建设共11条路，总长度4982.35米，其中有3条城市次干路，8条城市支路。</t>
  </si>
  <si>
    <t>主要拆除旧有城中村，对安置房地块进行场地清理、土方清运、基坑开挖、主体结构施工等。</t>
  </si>
  <si>
    <t>★海南省艺术中心（演艺中心）项目</t>
  </si>
  <si>
    <t>项目总建筑面积101620平方米，主要建设1800座的歌剧厅、1500座的音乐厅、500座的多功能小剧场及创作排练、文化交流和公共服务等配套设施。</t>
  </si>
  <si>
    <t>2028年6月</t>
  </si>
  <si>
    <t>主要进行地下主体结构和地上主体结构施工。</t>
  </si>
  <si>
    <t>海口市琼山区桂林片区（二期）城市更新项目（海建·凤翔豪庭）</t>
  </si>
  <si>
    <t>海南海建城市更新有限公司</t>
  </si>
  <si>
    <t>项目总建筑面积208420.17平方米，建设回迁房、商业用房、停车场及相关配套设施。</t>
  </si>
  <si>
    <t>主要开展地上主体工程施工以及配套设施建设。</t>
  </si>
  <si>
    <t>★春晖园A04地块项目</t>
  </si>
  <si>
    <t>海口江东新居第贰置业有限公司</t>
  </si>
  <si>
    <t>项目总建筑面积140779平方米，建设8栋住宅、1栋商业配套设施，并建设停车位650个。</t>
  </si>
  <si>
    <t>主要完成主体工程封顶，开展室内精装修。</t>
  </si>
  <si>
    <t>兰香园D04、D06地块</t>
  </si>
  <si>
    <t>海口江东新居第叁置业有限公司</t>
  </si>
  <si>
    <t>项目总建筑面积16.43万平方米，住宅总户数1192户，总停车位707个，建设10栋住宅楼、2栋商业楼和1所幼儿园。</t>
  </si>
  <si>
    <t>主要完成住宅塔楼主体结构封顶。</t>
  </si>
  <si>
    <t>★春晖园A06地块</t>
  </si>
  <si>
    <t>项目总建筑面积78381.75平方米，建设7栋住宅、2栋商业配套设施，并建设停车位384个。</t>
  </si>
  <si>
    <t>主要完成主体工程建设，开展室内精装修、室外工程施工。</t>
  </si>
  <si>
    <t>★金城·金邦安居房项目</t>
  </si>
  <si>
    <t>海南金邦房源实业有限公司</t>
  </si>
  <si>
    <t>项目总建筑面积为118380.05平方米，建设5栋26层住宅（875套）。</t>
  </si>
  <si>
    <t>主要完成地下室结构结顶及主体结构封顶。</t>
  </si>
  <si>
    <t>海口江东新区高教片区保障性租赁住房</t>
  </si>
  <si>
    <t>海口市城市发展有限公司</t>
  </si>
  <si>
    <t>项目总建筑面积115820平方米，建设1290户保障性租赁房；新建周边配套路网建设范围包括规划路5条，总长度4181.87米。其中城市次干路1条、城市支路4条。</t>
  </si>
  <si>
    <t>主要开展基础工程施工。</t>
  </si>
  <si>
    <t>海口市第三人民医院江东院区项目（二期）</t>
  </si>
  <si>
    <t>海口市第三人民医院</t>
  </si>
  <si>
    <t>项目总建筑面积95747平方米，主要建设发热门诊楼、综合楼（住院楼）、门诊楼、医技楼等。主要建设内容包括建筑、装修、给排水、电气、暖通、消防以及室外配套给排水、电气、道路、广场、停车场、绿化、景观绿化、围墙、大门等。</t>
  </si>
  <si>
    <t>主要完成地下室结构施工及地上二层结构施工。</t>
  </si>
  <si>
    <t>海口市琼山区桂林片区（联合广场）城市更新</t>
  </si>
  <si>
    <t>海南琼山建筑基础工程公司</t>
  </si>
  <si>
    <t>项目总建筑面积72952.48平方米，主要建设回迁房、商业用房、停车场及相关配套设施。</t>
  </si>
  <si>
    <t>主要完成主体结构封顶。</t>
  </si>
  <si>
    <t>海口江东新区CBD南片区保障性租赁房项目</t>
  </si>
  <si>
    <t>海口鲁智置业有限公司</t>
  </si>
  <si>
    <t>项目总建筑面积为5.7万平方米，建设4栋住房，同时配套室外园区道路、园林绿化、给排水和电气等工程。</t>
  </si>
  <si>
    <t>主要完成主体结构施工及标准层装修等。</t>
  </si>
  <si>
    <t>★春晖园A08地块项目</t>
  </si>
  <si>
    <t>项目总建筑面积90400.47平方米，拟新建6栋住宅和文化活动站，并建设停车位408个。</t>
  </si>
  <si>
    <t>海口市丘海学校项目</t>
  </si>
  <si>
    <t>海口市城市建设投资集团有限公司</t>
  </si>
  <si>
    <t>项目总建筑面积62890.68平方米，建设1层地下室、1栋文体馆、1栋中学教学楼、1栋行政楼、1栋小学教学楼、1栋午休生活楼、1栋幼儿园教学楼及室外配套工程等。</t>
  </si>
  <si>
    <t>海口市第一中学金沙湾学校续建项目</t>
  </si>
  <si>
    <t>海口市第一中学</t>
  </si>
  <si>
    <t>项目主要建设综合楼、小学部、风雨操场、报告厅、初中部、男生宿舍楼、教师宿舍楼、女生宿舍楼、教职工宿舍楼、食堂、高中部阶梯教室、地下室等建筑主体室内装修及安装工程，同时续建一栋6层高中部教学楼，建筑面积为14873.49平方米，并配套建设室外水电、道路铺装、绿化景观、室外运动场地等工程。</t>
  </si>
  <si>
    <t>主要完成室内装修工程及高中部教学楼建设工程。</t>
  </si>
  <si>
    <t>★北京大学口腔医院三亚分院项目</t>
  </si>
  <si>
    <t>三亚口腔医学中心</t>
  </si>
  <si>
    <t>项目总建筑面积87031.05平方米，共建设床位100张，其中普通床位80张，特需床位20张；综合治疗台150台，其中普通治疗台140台（含14台特需），保健治疗台10台。</t>
  </si>
  <si>
    <t>2026年1月</t>
  </si>
  <si>
    <t>主要完成主体结构、局部内部机电、装修施工。</t>
  </si>
  <si>
    <t>★海南国际文化交流中心</t>
  </si>
  <si>
    <t>三亚商务区开发建设有限公司</t>
  </si>
  <si>
    <t>项目总建筑面积约9.65万平方米，主要建设歌剧院、多功能厅（实验小剧场）、演出配套用房、公众艺术体验区、公共服务区和地下停车场等。</t>
  </si>
  <si>
    <t>主要完成地上主体结构施工并开展外幕墙施工。</t>
  </si>
  <si>
    <t>★三亚崖州湾科技城综合医院</t>
  </si>
  <si>
    <t>项目总建筑面积133272平方米，主要新建医疗信息化、医用气体、酸化水系统管道、手术室、ICU洁净区、物流系统、医疗标识、制氧、MDT多学科会诊中心、中心供应、人防救护站等工程，采购医疗器械，并建设附属配套设施。</t>
  </si>
  <si>
    <t>主要完成一期工程室内装修、设备安装等，开展二期工程场地平整、土方开挖、地下室工程等。</t>
  </si>
  <si>
    <t>三亚崖州湾科技城南滨棚户区安置项目</t>
  </si>
  <si>
    <t>三亚崖州湾科技城开发公司</t>
  </si>
  <si>
    <t>项目总建筑面积282835.56平方米，主要建设住宅用房、公共配套用房、幼儿园、邻里中心、地下车库及设备房等。</t>
  </si>
  <si>
    <t>主要完成地下室结构结顶、主体结构封顶及部分装修工程。</t>
  </si>
  <si>
    <t>三亚崖州湾科技城南山棚户区安置项目</t>
  </si>
  <si>
    <t>项目总建筑面积约155515平方米，主要建设住宅用房、公共配套用房、幼儿园和地下车库等。</t>
  </si>
  <si>
    <t>三亚崖州湾深海科技城棚户区安置项目</t>
  </si>
  <si>
    <t>项目总建筑面积约214157.68平方米，主要建设住宅用房、公共配套用房和地下车库等。</t>
  </si>
  <si>
    <t>★“大三亚”120急救体系建设项目</t>
  </si>
  <si>
    <t>三亚市卫生健康委员会</t>
  </si>
  <si>
    <t>项目总建筑面积93995.15平方米。地上部分建设急救医院大楼和急救指挥大楼，宿舍楼，规培教学大楼，污水处理地面站房与垃圾暂存、液氧站、入口雨棚、三防洗消附属建筑，屋顶楼梯间及机房、岗亭和停车位等；地下部分建设停车位。</t>
  </si>
  <si>
    <t>★三亚明德双语学校项目</t>
  </si>
  <si>
    <t>三亚威德明特教育有限公司</t>
  </si>
  <si>
    <t>项目总建筑面积约89270.55平方米，主要新建教学楼、宿舍楼、体育馆、餐厅、艺术楼、专家公寓及教师公寓等。</t>
  </si>
  <si>
    <t>主要完成教学楼、宿舍楼、专家公寓及教师公寓等主体施工。</t>
  </si>
  <si>
    <t>★三亚崖州湾科技城南海海岛空间开发技术创新与成果转化平台建设项目</t>
  </si>
  <si>
    <t>项目总建筑面积约66987.65平方米。主要建设内容为建筑工程、给排水工程、装修工程和配套工程等，并购置工艺设备32台（套）。</t>
  </si>
  <si>
    <t>主要完成主体结构及内部装饰装修。</t>
  </si>
  <si>
    <t>★三亚市迎宾路中段学校（三亚市迎宾路小学、三亚市第九中学）项目</t>
  </si>
  <si>
    <t>三亚城投置业有限公司</t>
  </si>
  <si>
    <t>项目总建筑面积125418平方米。其中：小学部总建筑面积33670.33平方米，拟建小学教学楼、综合实验楼、食堂、体育馆、1座看台等。中学部总建筑面积91747.67平方米，拟建初中教学楼、高中教学楼、综合楼、食堂、体育馆、学生宿舍楼、教师周转宿舍、地下室。同时配套建设田径场、足球场等。</t>
  </si>
  <si>
    <t>主要完成初中教学楼，高中教学楼，综合楼，食堂、体育馆、地下室主体工程建设，同时配套建设田径场、足球场等工程。</t>
  </si>
  <si>
    <t>★三亚崖州湾科技城创新研学谷（三期）宿舍楼项目</t>
  </si>
  <si>
    <t>项目总建筑面积98325平方米。主要建设4栋地上15层宿舍楼，1栋地下1层、地上4层宿舍综合服务楼等。主要建设内容为建筑工程、给排水工程、电气工程、暖通工程、智能化工程、消防工程、装饰工程以及园林绿化、室外配套工程等。</t>
  </si>
  <si>
    <t>主要完成园林绿化、室外配套工程等工程。</t>
  </si>
  <si>
    <t>三亚市海棠区藤桥河防洪提升工程</t>
  </si>
  <si>
    <t>三亚市海棠湾开发建设有限公司</t>
  </si>
  <si>
    <t>项目主要对现有藤桥东河桥拓宽至35.5米，西河桥拓宽至42米，并完成相关道路、桥梁、给排水、电力、交通、照明、绿化等配套建设。</t>
  </si>
  <si>
    <t>主要完成管涵工程、排水管道、土方工程、泵站主体工程等施工。</t>
  </si>
  <si>
    <t>★文昌市基础教育项目</t>
  </si>
  <si>
    <t>文昌市教育局</t>
  </si>
  <si>
    <t>项目总建筑面积308569平方米。主要建设文昌市第二小学乐群分校扩建项目（一期）、文昌市第二小学乐群分校扩建项目（二期）、文昌市文汇小学项目、文昌市第五小学教学综合楼项目以及文昌市清澜片区教育项目。</t>
  </si>
  <si>
    <t>主要完成清澜片区一所九年一贯制学校、一所十二年一贯制学校、两所幼儿园主体工程。</t>
  </si>
  <si>
    <t>海口市文昌市共建生活垃圾终端处理设施项目</t>
  </si>
  <si>
    <t>中新电（海南）环保发电有限公司</t>
  </si>
  <si>
    <t>项目拟建设垃圾焚烧发电厂，并配套厨余垃圾处理设施、粪便无害化处理设施，建设规模为生活垃圾焚烧发电1200吨/日+餐厨垃圾100吨/日+粪便无害化100吨/日。</t>
  </si>
  <si>
    <t>完成基础、发电厂垃圾库封顶以及设备安装工程的70%。</t>
  </si>
  <si>
    <t>★文昌市级医院建设工程PPP项目</t>
  </si>
  <si>
    <t>文昌市卫生健康委员会</t>
  </si>
  <si>
    <t>项目包括同济文昌医院二期工程项目、文昌市中医院新院区建设项目等两个子项目，其中同济文昌医院二期工程项目总建筑面积68507.07平方米，拟建设住院楼、综合楼、污水处理站、氧气中心等；文昌市中医院新院区建设项目总建筑面积80622.24平方米，拟建设内科楼、外科楼、康复楼、康养楼、行政教学楼、发热门诊楼等。</t>
  </si>
  <si>
    <t>主要完成同济文昌医院二期工程项目污水处理站、液氧站建设，10#住院楼、9#综合楼完成基础施工，主体建设完成3层；完成文昌市中医院新院区建设项目内科楼、外科楼、中医楼、康复康养楼、行政教学楼、发热门诊楼基础施工和地下主体结构及地上主体结构（部分）建设。</t>
  </si>
  <si>
    <t>★琼海市学前教育强基项目</t>
  </si>
  <si>
    <t>琼海市城市投资运营有限公司</t>
  </si>
  <si>
    <t>项目包含：新建9所幼儿园，包括琼海市琼海中学幼儿园项目、琼海市兴海北路幼儿园项目、琼海市金海幼儿园项目、琼海市勇敢幼儿园项目等；配套建设4条道路，包括琼海市勇敢幼儿园南侧规划道路市政道路工程、琼海市南堀经一路市政道路工程、琼海市大坡幼儿园西侧规划道路市政道路工程和琼海市金海幼儿园北侧规划道路市政道路工程。</t>
  </si>
  <si>
    <t>1、兴海北路幼儿园、琼海中学幼儿园和宝海路幼儿园完成形象进度60%；2、大坡幼儿园及配套道路、勇敢幼儿园及配套道路：完成形象进度50%；3、新南堀幼儿园及配套道路、兴工路幼儿园：完成形象进度10%。</t>
  </si>
  <si>
    <t>美林居安居房项目</t>
  </si>
  <si>
    <t>琼海诚达房地产开发有限责任公司</t>
  </si>
  <si>
    <t>一区拟建包含三栋建筑及一个地下室，总建筑面积28535.93平方米，户型约178套：二区拟建包含两栋安居型住宅建筑及一个地下室，总建筑面积14084.17平方米，户型约112套。</t>
  </si>
  <si>
    <t>主要完成一区主体工程建设。</t>
  </si>
  <si>
    <t>琼海“天伦万泉雅居”安居房</t>
  </si>
  <si>
    <t>琼海天伦工业小区开发有限公司</t>
  </si>
  <si>
    <t>项目总建筑面积72300平方米，共建设安居房526套。</t>
  </si>
  <si>
    <t>主要完成100套安居房建设。</t>
  </si>
  <si>
    <t>★五指山市以通什为载体的生态型城镇化试点项目</t>
  </si>
  <si>
    <t>项目总建筑面积44491.64平方米，包含州府故园核心区综合修缮工程、旧房综合修缮工程、五指山市搬迁安置房建设工程、市政交通基础改造工程（新建城市道路5条，改造城市道路22条）等4大工程。</t>
  </si>
  <si>
    <t>主要完成骑行公共服务配套设施工程、南圣河大桥（应示村段）市政基础设施工程、河南西片区保障性住房建设工程、人防工程基础设施建设工程等4个子项工程。</t>
  </si>
  <si>
    <t>★五指山市中西医结合医院国际医养中心项目</t>
  </si>
  <si>
    <t>五指山市中西医结合医院</t>
  </si>
  <si>
    <t>项目建筑面积11.09万平方米，按二级甲等医院标准建设，建设门诊病房综合楼、康养楼、体检中心、裙楼及人防地下室，配套建设给排水、消防等工程。</t>
  </si>
  <si>
    <t>主要进行主体装修，配套建设给排水、消防等工程。</t>
  </si>
  <si>
    <t>★东方市滨海片区（一期）棚户区改造项目</t>
  </si>
  <si>
    <t>东方市房屋征收服务中心</t>
  </si>
  <si>
    <t>项目包括实施范围内的征收（含房屋）、安置房建设、市政基础设施建设以及西湖水环境治理及生态修复综合整治提升工程等。</t>
  </si>
  <si>
    <t>2019年9月</t>
  </si>
  <si>
    <t>主要进行主体工程施工及相关配套设施建设。</t>
  </si>
  <si>
    <t>南海仁术国际皮肤医院</t>
  </si>
  <si>
    <t>海南仁术中医健康投资有限公司</t>
  </si>
  <si>
    <t>项目建筑面积85454.05平方米，主要建设门诊大楼、住院大楼、制剂大楼、海南省重点实验室、国家重点实验室、院士康养中心、院士团队康养中心、体检中心、康复医院等。</t>
  </si>
  <si>
    <t>主要完成门诊楼、住院楼、医技楼及省重点实验室、制剂大楼、院士康养中心主体工程建设。</t>
  </si>
  <si>
    <t>海南德澄国际综合康养医院暨德澄国际心脑血管专科医院项目</t>
  </si>
  <si>
    <t>海南德澄健康医疗有限责任公司</t>
  </si>
  <si>
    <t>项目总建筑面积8.04万平方米，主要建设综合门诊部、筛查中心及体检中心、内外科住院区、国际医疗疗养中心、医养研发中心、会议中心、培训中心及康养养护楼等相关配套设施。</t>
  </si>
  <si>
    <t>主要完成康复医院、旅居康养中心、高端康养宿舍、配套服务中心、地下室主体施工以及相关配套工程等。</t>
  </si>
  <si>
    <t>平阳城·天憬苑租赁式住房</t>
  </si>
  <si>
    <t>澄迈有利工贸有限公司</t>
  </si>
  <si>
    <t>项目总建筑面积58669.49平方米，建设7栋租赁住房。</t>
  </si>
  <si>
    <t>主要完成主体建设及精装修工程。</t>
  </si>
  <si>
    <t>澄迈县人民医院病房改造项目</t>
  </si>
  <si>
    <t>澄迈县人民医院</t>
  </si>
  <si>
    <t>项目主要建设内容为对现状医院病房提升改造，改造总建筑面积约25609.93平方米，约改造病房400间，包括康复楼、中医老人病科楼、内科楼、儿科楼、外产科楼。主要建设内容包括拆除工程、门窗工程、装修工程、给排水工程、电气工程、暖通工程、病床设备带改造及病房设备购置等。</t>
  </si>
  <si>
    <t>主要完成拆除工程、门窗工程、装修工程、给排水工程、电气工程、暖通工程、病床设备改造。</t>
  </si>
  <si>
    <t>乐东黎族自治县九所镇九所新区荣宸·祥庭</t>
  </si>
  <si>
    <t>海南荣宸房地产开发有限公司</t>
  </si>
  <si>
    <t>项目总建筑面积87554.04平方米，主要建设19栋安居住宅及配套设施。</t>
  </si>
  <si>
    <t>主要完成主体结构、二次结构、室内装修等。</t>
  </si>
  <si>
    <t>陵水县“一河两岸“城市更新项目N-G-08-1地块</t>
  </si>
  <si>
    <t>陵水中交海投安居建设有限公司</t>
  </si>
  <si>
    <t>项目总建筑面积为118099.1平方米，其中，地上建筑面积为98566.34平方米，地下建筑面积为19532.76平方米，包含8栋高层住宅楼及多层商业裙房，并设置1层地下室。</t>
  </si>
  <si>
    <t>主要完成地下室工程、主体工程等施工。</t>
  </si>
  <si>
    <t>陵文安居房项目</t>
  </si>
  <si>
    <t>海南陵水顺琪置业有限公司</t>
  </si>
  <si>
    <t>项目总建筑面积152139.79平方米，包含住宅、底商、物业、社区服务站、文化活动站、托老所、公厕、地下车库等，共11栋楼，户数1059户，地下车库一层。</t>
  </si>
  <si>
    <t>主要完成整体装修。</t>
  </si>
  <si>
    <t>新村镇革命路片区城市更新项目回迁安置B07-02地块项目</t>
  </si>
  <si>
    <t>龙乾（海南）置业有限公司</t>
  </si>
  <si>
    <t>项目总建筑面积18702平方米，共计7栋住宅楼、1栋活动中心、机动车停车位368个。</t>
  </si>
  <si>
    <t>主要完成主体封顶、装饰装修，整体竣工收尾。</t>
  </si>
  <si>
    <t>陵水县清水湾产业配套保障性租赁住房项目</t>
  </si>
  <si>
    <t>海南惠众创基实业有限公司</t>
  </si>
  <si>
    <t>项目总面积为50997平方米，主要建设内容包括建筑工程及安装工程，同时配套建设相应的室外水电、道路及广场、绿化、围墙及大门等附属工程。</t>
  </si>
  <si>
    <t>陵水县“一河两岸“城市更新项目N-G-10地块</t>
  </si>
  <si>
    <t>项目总建筑面积约86655平方米，建设7栋14层住宅及2层底商。</t>
  </si>
  <si>
    <t>主要完成外立面、精装修和室外工程等。</t>
  </si>
  <si>
    <t>陵水万福生态墓园项目（一期）</t>
  </si>
  <si>
    <t>项目总建筑面积15020.38平方米，主要建设1#业务楼、2#追恩楼、3#厚德厅、4#思忆厅、5#静安楼、6#羽化楼、7#永安楼和风雨廊，并建设墓位33200个。</t>
  </si>
  <si>
    <t>主要完成项目建筑主体工程建设。</t>
  </si>
  <si>
    <t>海南陵水黎安国际教育创新试验区北京语言大学中外合作办学教学实践中心项目</t>
  </si>
  <si>
    <t>项目总建筑面积为39553.62平方米。主要建设内容为1#海南语言康复基地，2#教育办学区，3#世界汉学中心，室外停车场、连廊、地下车库及配套设备用房。同时配套建设室外道路铺装工程、人防工程、室外安装工程、变配电工程、柴油发电机工程、土方平衡等。</t>
  </si>
  <si>
    <t>主要开展桩基础施工，地下室结构施工、主体结构施工等。</t>
  </si>
  <si>
    <t>海南陵水黎安国际教育创新试验区中国传媒大学海南国际学院（一期）项目</t>
  </si>
  <si>
    <t>项目总建筑面积39989.83平方米，建设学院楼一、学院楼二、学院楼三、学院楼四、地下车库及配套设备用房。</t>
  </si>
  <si>
    <t>主要完成土方开挖、基础工程、主体结构施工。</t>
  </si>
  <si>
    <t>★海南陵水黎安国际教育创新试验区公共教学服务中心及配套设施项目</t>
  </si>
  <si>
    <t>项目总建筑面积85560平方米，建设公共教学服务中心及配套设施。</t>
  </si>
  <si>
    <t>主要完成主体结构施工、二次结构施工、室内装修工程等。</t>
  </si>
  <si>
    <t>海南陵水黎安国际教育创新试验区中央民族大学中外合作办学教学实践中心项目</t>
  </si>
  <si>
    <t>项目总建筑面积20962.15平方米，其中，地上建筑面积16265.13平方米，地下建筑面积4697.02平方米。主要建设内容包括建安工程、结构工程、给排水工程、电气工程、暖通工程、基坑工程、消防工程等。</t>
  </si>
  <si>
    <t>桩基础施工，地下室结构施工、主体结构施工等。</t>
  </si>
  <si>
    <t>★海南医学院桂林洋新校区（二期）项目</t>
  </si>
  <si>
    <t>项目总建筑面积205001平方米，主要建设桂经路实验楼、食堂、体育馆、学生宿舍、教师宿舍、学术交流中心、架空层、停车棚、人防及地下车库和后勤及附属用房。</t>
  </si>
  <si>
    <t>主要进行土方开挖、地下室及主体施工等。</t>
  </si>
  <si>
    <t>★海南大学观澜湖校区教学及生活服务设施（三期）项目</t>
  </si>
  <si>
    <t>项目主要建设综合体育馆（10128平方米）、学生食堂（4139平方米）、学生宿舍组团（42182.3平方米）、留学生公寓组团（16230平方米）、外籍教师和单身教师公寓（27100平方米）、后勤及附属用房（7518.5平方米）、会堂（2400平方米）、地下车库（13812平方米）和非机动车棚（1875平方米）。</t>
  </si>
  <si>
    <t>主要开展地下基础工程，主体结构工程建设。</t>
  </si>
  <si>
    <t>海南大学木棉学生公寓项目</t>
  </si>
  <si>
    <t>项目总建筑面积54010平方米，主要建设3栋学生宿舍楼、1个地下车库以及配套建设相应的室外道路及广场、室外绿化景观等。</t>
  </si>
  <si>
    <t>海南大学儋州校区东坡学生宿舍及附属食堂（一期）项目</t>
  </si>
  <si>
    <t>项目总建筑面积为43550平方米，主要建设4栋学生宿舍楼、1栋学生食堂，以及配套建设室外道路及广场、室外绿化景观等。</t>
  </si>
  <si>
    <t>海南外国语职业学院东校区第一实训楼项目</t>
  </si>
  <si>
    <t>海南外国语职业学院</t>
  </si>
  <si>
    <t>项目总建筑面积23500平方米，主要建设1栋地上8层（局部2、3层），地下1层的实训楼。</t>
  </si>
  <si>
    <t>主要开展建筑主体结构施工并封顶。</t>
  </si>
  <si>
    <t>★海南省中医院国家区域医疗中心建设项目</t>
  </si>
  <si>
    <t>海南省中医院</t>
  </si>
  <si>
    <t>项目总建筑面积112703平方米，设置床位800张。主要建设教培中心、国际医疗部、综合住院楼、成果转化中心、制氧中心、地下车库及人防工程等。</t>
  </si>
  <si>
    <t>主要进行基坑支护、地下室结构和住院楼、国际医疗部、教培楼、成果转换中心主体结构施工。</t>
  </si>
  <si>
    <t>★国家紧急医学救援基地（海南）建设项目</t>
  </si>
  <si>
    <t>项目总建筑面积68088.26平方米，主要建设1栋地上8层、地下2层批量伤员救治中心（应急救援病房），1栋地上3层（局部4层）、地下2层教学科研中心，1栋地上3层、地下2层专用仓库及特种车库。</t>
  </si>
  <si>
    <t>主要完成室内装修、地上暖通安装，消防安装完成95%、水电安装完成93%、弱电完成75%以及进行设备安装。</t>
  </si>
  <si>
    <t>海南省公共卫生临床中心附属配套项目</t>
  </si>
  <si>
    <t>海南省疾病预防控制中心</t>
  </si>
  <si>
    <t>项目总建筑面积为18916.90平方米，主要建设应急保障用房、发热门诊、配套用房、液氧站等。</t>
  </si>
  <si>
    <t>主要建设应急保障用房、发热门诊主体工程、装修工程、设备安装等。</t>
  </si>
  <si>
    <t>★海南省人民医院国际精准医学创新中心项目</t>
  </si>
  <si>
    <t>海南省人民医院</t>
  </si>
  <si>
    <t>项目总建筑面积约61125平方米。主要建设基础科研平台、精准医学创新转化平台、重点学科研究平台、模式动物研究平台、生物样本工程中心、多组学整合分析中心。购置医学科研能力提升设备一批。配套建设室外停车场、绿化、广场工程等。</t>
  </si>
  <si>
    <t>主要完成基坑支护、土方开挖、桩基础工程，主楼部分地下室结构至正负零等。</t>
  </si>
  <si>
    <t>海南省安宁医院精神障碍患者康复楼项目</t>
  </si>
  <si>
    <t>海南省安宁医院</t>
  </si>
  <si>
    <t>项目总建筑面积为26717.42平方米，新建一栋地上11层、地下2层的精神障碍患者康复楼，同时配套建设相应的给排水、电气、消防等基础设施工程及室外配套工程。</t>
  </si>
  <si>
    <t>主要进行土方开挖、桩基础、地下室土建施工、主体结构施工、二次结构施工等。</t>
  </si>
  <si>
    <t>★省级粮食储备库</t>
  </si>
  <si>
    <t>海南省粮油产业有限公司</t>
  </si>
  <si>
    <t>项目总建筑面积80375.43平方米，主要建设28栋2层散粮浅圆仓、2栋5层散粮楼房仓、5栋提升塔、1栋工作塔及接发站、1栋大米加工车间、1栋一站式服务中心、1栋机械库、1栋检化验中心、1栋综合业务楼、1栋食堂及倒班宿舍等。主要建设内容包括土建工程、安装工程等，同步实施室外水电、道路、硬化铺装等室外工程。</t>
  </si>
  <si>
    <t>海南省粮食和物资储备局</t>
  </si>
  <si>
    <t>★国际综合消防应急救援实战训练基地项目</t>
  </si>
  <si>
    <t>海南省消防救援总队</t>
  </si>
  <si>
    <t>项目总建筑面积42602平方米，主要建设教学用房、训练及辅助用房、生活及附属用房、地下车库等。主要建设内容包括土建工程、装饰工程、弱电工程、给排水工程、电气工程、人防工程、消防工程等配套基础设施，以及32项实战训练设施。</t>
  </si>
  <si>
    <t>主要开展建筑主体室内装饰装修工程建设，开展城市高层、地下、大空间建筑火灾救援等32项实战训练设施建设工作。</t>
  </si>
  <si>
    <t>迈瀛片区城市更新项目</t>
  </si>
  <si>
    <t>海口容晟置业有限公司</t>
  </si>
  <si>
    <t>项目主要建设回迁房、商业办公、公园绿地等。</t>
  </si>
  <si>
    <t>2029年8月</t>
  </si>
  <si>
    <t>主要完成项目地基开挖、基础工程施工。</t>
  </si>
  <si>
    <t>海南科技职业大学云龙校区二期建设项目</t>
  </si>
  <si>
    <t>海南科技职业大学</t>
  </si>
  <si>
    <t>项目总建筑面积316055平方米，建设教学楼、实训楼、宿舍楼、室内体育馆、大礼堂等，同时建设篮球场地和羽毛球场等室外运动场。</t>
  </si>
  <si>
    <t>主要建设教学楼、实训楼、宿舍楼、室内体育馆、大礼堂主体结构施工，同时建设篮球场地和羽毛球场等室外运动场。</t>
  </si>
  <si>
    <t>海口市琼山区滨江三期（首开区）城中村改造配套基础设施项目</t>
  </si>
  <si>
    <t>项目建设21条市政道路、绿地、公共服务配套设施及矿坑公园。</t>
  </si>
  <si>
    <t>2032年6月</t>
  </si>
  <si>
    <t>主要进行道路基础施工。</t>
  </si>
  <si>
    <t>海口市琼山区迈瀛片区（一期）城中村改造配套基础设施项目</t>
  </si>
  <si>
    <t>项目包括安置房、市政道路和公共服务设施三部分。其中新建三处安置房，建筑面积合计514975.68平方米；市政道路建设23条，长度合计6099米；公共服务设施3个，分别为垃圾转运站、老年养护院、社区医院，建筑面积合计11854.84平方米。</t>
  </si>
  <si>
    <t>广东海南先进制造业合作产业园保障性租赁住房项目</t>
  </si>
  <si>
    <t>海口海高新园区运营管理有限公司</t>
  </si>
  <si>
    <t>项目总建筑面积97142平方米，主要建设10栋13层保障性租赁住房以及相关配套设施。</t>
  </si>
  <si>
    <t>主要完成项目基础工程、主体工程施工。</t>
  </si>
  <si>
    <t>海口市智慧交通设施建设项目</t>
  </si>
  <si>
    <t>海口市公安局交通警察支队</t>
  </si>
  <si>
    <t>项目主要包含前端感知系统建设、基础设施升级扩容建设、智能化警务应用建设、网络和网络安全建设（网络安全建设、密码应用建设、网络传输建设）、机房租赁托管服务。</t>
  </si>
  <si>
    <t>主要开展前端感知系统建设、基础设施升级扩容建设。</t>
  </si>
  <si>
    <t>金城·金秀城市更新项目</t>
  </si>
  <si>
    <t>海南金秀安居置业有限公司</t>
  </si>
  <si>
    <t>项目总建筑面积95381平方米。其中现状保留两栋24层经济适用房建筑，总建筑面积约30327.33平方米。房屋改善部分包括五栋6-8层房改房建筑，总建筑面积约19321.27平方米。</t>
  </si>
  <si>
    <t>主要完成桩基施工，地下室土建。</t>
  </si>
  <si>
    <t>海口市琼山中学新大洲校区扩建项目</t>
  </si>
  <si>
    <t>海口市琼山中学</t>
  </si>
  <si>
    <t>项目总建筑面积为60985.05平方米，建设4栋6层教学楼、1栋6层实验楼、1栋6层综合楼、1栋6层科技楼、5栋10层宿舍楼、1栋地下1层地上3层食堂（含报告厅）、1栋地下1层地上2层体艺馆（局部地下2层）等。建设内容包括建筑工程、结构工程、给排水工程、电气工程、暖通工程以及绿化工程、道路广场室外配套工程等。</t>
  </si>
  <si>
    <t>主要完成基础工程、主体结构封顶，二次结构施工。</t>
  </si>
  <si>
    <t>海南观澜湖双优实验中学项目</t>
  </si>
  <si>
    <t>海南观澜菁腾文化产业投资有限公司</t>
  </si>
  <si>
    <t>项目主要建设3栋教学楼、1栋行政综合楼、1栋特色综合楼、4栋宿舍楼以及其他相关配套基础设施。</t>
  </si>
  <si>
    <t>主要进行主体结构施工。</t>
  </si>
  <si>
    <t>海口市琼山区保障性租赁住房及配套设施（一期）项目</t>
  </si>
  <si>
    <t>海口市琼兴农业投资有限公司</t>
  </si>
  <si>
    <t>项目总建筑面积50357.42平方米。其中甲子镇新民区XM-A03-01地块建筑面积26989.70平方米，建设9栋共392套保障性租赁住房；甲子镇新民区XM-C01-01地块建筑面积为23367.72平方米，建设7栋共337套保障性租赁住房。主要建设内容包括建筑工程、给排水工程、电气工程、暖通工程及绿化工程等。拟新建通航纵一路（北段至谭新大道），长度为1068.42米，红线宽度18米。</t>
  </si>
  <si>
    <t>主要完成主体结构施工及配套市政道路施工。</t>
  </si>
  <si>
    <t>★海口市人文生态纪念园（公墓项目）</t>
  </si>
  <si>
    <t>海口市乡村振兴投资发展集团有限公司</t>
  </si>
  <si>
    <t>项目总建筑面积15990平方米，建设人文馆、壁葬区等建筑及装修、给排水、电气、暖通、消防等工程，以及室外配套给排水、电气、道路、广场、停车场、永恒之门、绿化、景观小品、围墙、大门等工程。</t>
  </si>
  <si>
    <t>琼山区人文生态纪念园</t>
  </si>
  <si>
    <t>海口市琼山区民政局</t>
  </si>
  <si>
    <t>项目总建筑面积约为4858平方米，建设服务用房及公共厕所，建设⻣灰基穴总数为49671个，建设道路、广场、水景、停车场等设施工程以及项目区域内平整、给排水、电气等配套设施工程。</t>
  </si>
  <si>
    <t>主要完成服务用房及骨灰楼、墓穴建设，基本完成配套设施工程等建设。</t>
  </si>
  <si>
    <t>三亚崖州湾科技城综合物流园棚改安置区项目</t>
  </si>
  <si>
    <t>三亚梅村投资开发有限公司</t>
  </si>
  <si>
    <t>项目总建筑面积423277.70平方米，拟建安置房、租赁住宅、商业及配套服务设施（包括社区卫生室、文化活动室、社区服务点、老年服务站、物业管理用房等）。</t>
  </si>
  <si>
    <t>主要完成项目正负零的施工工作，完成一期项目主体建设工作，开展二期项目主体建设工作。</t>
  </si>
  <si>
    <t>三亚市崖州区梅山九年一贯制学校改造提升工程项目</t>
  </si>
  <si>
    <t>三亚市崖州区教育局</t>
  </si>
  <si>
    <t>项目总建筑面积35335.15平方米，主要建设综合楼、小学教学楼、中学教学楼、宿舍食堂楼、运动场看台等。</t>
  </si>
  <si>
    <t>主要完成拆除学校原有校舍，基坑开挖、地下室结顶，综合楼、小学教学楼、中学教学楼、宿舍食堂楼主体工程。</t>
  </si>
  <si>
    <t>三亚市中医院改扩建项目（二期）</t>
  </si>
  <si>
    <t>三亚市中医院</t>
  </si>
  <si>
    <t>项目总建筑面积42090平方米，主要建设医技综合楼41760平方米、污水处理站330平方米，同时配套建设室外水电、消防、绿化、道路铺装、环卫设施及挡土墙等工程。</t>
  </si>
  <si>
    <t>主要完成地下室开挖、基坑支护、桩基浇筑、地下室一层等施工。</t>
  </si>
  <si>
    <t>三亚市崖州区城东小学改造提升项目</t>
  </si>
  <si>
    <t>项目总建筑面积19604.51平方米，主要建设行政办公楼、食堂、体育馆、教学楼等。</t>
  </si>
  <si>
    <t>主要完成基坑开挖、地下室结顶，开展行政办公楼、食堂、体育馆等主体结构施工。</t>
  </si>
  <si>
    <t>洋浦产城融合安居工程及配套设施项目（二期）</t>
  </si>
  <si>
    <t>儋州市房屋征收局</t>
  </si>
  <si>
    <t>项目总建筑面积370086平方米。主要建设内容包括室外道路、给排水、消防、电气、绿化等附属配套工程。规划建设安置房1824套。</t>
  </si>
  <si>
    <t>2027年4月</t>
  </si>
  <si>
    <t>主要进行安置住宅楼、商业设施（社区综合体）、社区中心等主体建设。</t>
  </si>
  <si>
    <t>琼海市文化体育中心区域内建设项目二期及配套设施项目</t>
  </si>
  <si>
    <t>项目主要建设游泳馆、训练场、全民体育及游泳馆生态治理，配套富华路、兴工南路2条市政道路。</t>
  </si>
  <si>
    <t>主要完成游泳馆、训练场、全民体育及游泳馆主体工程并投入运营，完成琼海市富华路市政道路工程，开展琼海市兴工南路市政道路建设。</t>
  </si>
  <si>
    <t>琼海市职业教育提升项目</t>
  </si>
  <si>
    <t>项目包含：1、琼海市职业中等专业学校改扩建工程项目新建建筑面积59756平方米，主要拆除原有建筑7栋，新建教学实训楼、综合楼、图书馆行政办公楼、学生宿舍2栋、教工宿舍、学校食堂，新建风雨操场及室外附属设施等工程。2、琼海市职业教育基地工程项目总建筑面积12925.19平方米，主要建设报告厅、餐厅、业务用房、宿舍、地下车库以及道路广场、室外给排水、电气等室外工程及配套设施。</t>
  </si>
  <si>
    <t>主要完成琼海市职业中等专业学校改扩建工程项目原有建筑拆除、土方开挖、地下室结顶等。</t>
  </si>
  <si>
    <t>海南海淀外国语实验学校二期项目</t>
  </si>
  <si>
    <t>海南创凯投资有限公司</t>
  </si>
  <si>
    <t>项目总建筑面积约10万平方米。主要建设学生宿舍楼、教学楼、艺术中心、行政办公楼、教师公寓楼，配套完善校园实践设施和运动场地等内容。</t>
  </si>
  <si>
    <t>主要完成一栋教学宿舍一体楼建设。</t>
  </si>
  <si>
    <t>博鳌乐城国际医疗旅游先行区南岸北片安置区二期建设项目</t>
  </si>
  <si>
    <t>中原镇人民政府</t>
  </si>
  <si>
    <t>项目总建筑面积96421.41平方米，主要建设安置房地基与基础工程、1栋社区服务建筑、土方工程、道路工程、园林绿化工程、挡土墙工程及室外配套电气工程、给排水工程、燃气工程等。</t>
  </si>
  <si>
    <t>主要完成建设安置房地基与基础工程、完成给排水工程、燃气工程、土方工程、道路工程。</t>
  </si>
  <si>
    <t>海南万宁食品药品职业学院</t>
  </si>
  <si>
    <t>海南新世通医药集团有限公司</t>
  </si>
  <si>
    <t>项目总建筑面积约39万平方米，建设内容包括教学实训用楼约11.2万平方米，图书馆约1.3万平方米，学生宿舍约11万平方米、学生活动用房和室内体育馆约1.5万平方米，食堂约1万平方米、教师周转房约11万平方米等。</t>
  </si>
  <si>
    <t>主要建设教学楼、实验大楼、图书馆、学生宿舍、学生食堂、学生会堂、运动场等。</t>
  </si>
  <si>
    <t>五指山中学扩建项目（二期）</t>
  </si>
  <si>
    <t>五指山市教育局</t>
  </si>
  <si>
    <t>项目总建筑面积为78199平方米，主要建设教学楼、体育馆、综合楼、食堂、宿舍楼、教师周转楼、体育场、以及配套建设室外道路、绿化、运动场、水电等基础设施工程。</t>
  </si>
  <si>
    <t>主要完成教学楼、食堂和配套建设室外道路、运动场建设。</t>
  </si>
  <si>
    <t>五指山市毛阳中心学校教学楼及配套设施项目</t>
  </si>
  <si>
    <t>项目包含：1、项目一期总建筑面积13125平方米，主要建设1栋教学楼、2栋学生宿舍楼、1栋食堂，以及配套建设室外给排水、电气、绿化、道路、广场等配套工程和购置配套设施设备。2、项目二期总建筑面积7350平方米，主要建设体育活动室、运动区、游泳池、半地下车库、1个运动场，以及配套建设室外给排水、电气、绿化、道路、广场等配套工程和购置配套设施设备。</t>
  </si>
  <si>
    <t>主要完成项目一期主体工程建设并完成室内装修工程。</t>
  </si>
  <si>
    <t>澄迈县人民医院老城分院（一期）</t>
  </si>
  <si>
    <t>老城开发控股有限公司</t>
  </si>
  <si>
    <t>项目建设内容包括新建综合楼32693.50平方米、发热门诊538.11平方米、制氧站236.84平方米、垃圾站80平方米、地下室30075平方米；购置医疗设备994套；配套建设道路、综合管网、绿化等附属工程。</t>
  </si>
  <si>
    <t>主要完成桩基工程、基坑支护、地下室结构结顶和主体框架结构工程。</t>
  </si>
  <si>
    <t>海南临高县老城区城市更新改造项目（一期）—安置房小区项目</t>
  </si>
  <si>
    <t>项目总建筑面积155535平方米，主要建设15栋住宅楼，配套建设商业设施、公用工程（给排水、电气、消防等）和道路广场、绿化、停车场等工程。</t>
  </si>
  <si>
    <t>主要开展地上建筑、地下建筑及配套建设商业设施、公用工程（给排水、电气、消防等）和道路广场、绿化、停车场等工程建设。</t>
  </si>
  <si>
    <t>乐东黎族自治县第二人民医院提质扩建项目</t>
  </si>
  <si>
    <t>乐东黎族自治县卫生健康委员会</t>
  </si>
  <si>
    <t>项目分为新建工程、提质改造部分和拆除部分，其中：1、新建部分：建设医疗综合楼、发热门诊楼、垃圾站、污水处理站、液氧站、门卫室；2、提质改造部分：含原地上4层门诊综合楼提质改造为专科中心楼；原地上3层住院楼提质改造为后勤办公楼。3、拆除部分：含拆除院内临时活动板房；4号楼；办公楼。项目同时对院区室外水电、消防、监控、绿化、燃气、道路及广场、地上停车位等进行重建。</t>
  </si>
  <si>
    <t>主要完成桩基工程、基坑支护、地下室结构封顶和主体框架结构工程。</t>
  </si>
  <si>
    <t>白沙黎族自治县第二人民医院新建项目</t>
  </si>
  <si>
    <t>白沙黎族自治县城乡建设投资有限公司</t>
  </si>
  <si>
    <t>项目总建筑面积约21520平方米，主要建设综合楼一栋，配套建设室外给排水、电气、绿化、道路广场、围墙、停车场等配套工程，以及现状构筑物的拆除等工程。</t>
  </si>
  <si>
    <t>主要完成主体结构施工。</t>
  </si>
  <si>
    <t>★保亭县保障性安居工程（县域城市更新一期）项目</t>
  </si>
  <si>
    <t>项目包括保亭县棚户区改造安居工程、社区配套邻里中心工程、配套停车场工程、配套道路工程。其中，棚户区改造安居工程面积191975平方米；社区配套邻里中心工程建筑面积26640平方米，配套车位289个；配套停车场工程包含16个社会停车场；配套道路工程共包含7条道路。</t>
  </si>
  <si>
    <t>主要完成城北社区片区7栋13层安置房、5栋8层安置房；沿街商业店铺建筑主体工程和城南社区片区主要完成10栋12层安置房、5栋8层安置房、沿街商业服务设施。</t>
  </si>
  <si>
    <t>海南省琼中县妇幼保健院异地新建项目</t>
  </si>
  <si>
    <t>琼中黎族苗族自治县卫生健康委员会</t>
  </si>
  <si>
    <t>项目总建筑面积约为13320平方米，主要建设一栋地上六层、地下一层的县妇幼保健院综合楼以及一栋一层的垃圾收集间。</t>
  </si>
  <si>
    <t>主要完成地下室基坑支护、土方开挖、综合楼主体封顶等工程。</t>
  </si>
  <si>
    <t>海南省琼中县中医院改扩建项目</t>
  </si>
  <si>
    <t>项目总建筑面积11511.67平方米，主要建设一栋康复住院综合楼，建筑内容包括住院部、药剂科、保障系统、中医特色治疗用房、中药制剂室、人防地下室及设备用房、连廊及架空层等，同时配套建设液氧站、污水处理站等设备用房，以及室外道路、广场、景观绿化、室外管线、土方及挡土墙工程等。</t>
  </si>
  <si>
    <t>海南省文化艺术学校（海南省芭蕾舞蹈学校）新建教学楼及学生公寓项目</t>
  </si>
  <si>
    <t>海南省文化艺术学校（海南省芭蕾舞蹈学校）</t>
  </si>
  <si>
    <t>项目总建筑面积约17776.66平方米，主要建设1栋公共课教学楼、1栋音乐舞蹈楼、1栋学生公寓楼，同步建设绿化、停车场、道路、给排水、电气和消防等配套工程。</t>
  </si>
  <si>
    <t>主要完成地下基础工程施工和地下结构施工、学生公寓、公共文化课教学楼主体结构封顶，以及电气、消防、装饰工程施工。</t>
  </si>
  <si>
    <t>海南省三亚技师学院国家级（旅游）高技能人才培训基地项目</t>
  </si>
  <si>
    <t>海南省三亚技师学院</t>
  </si>
  <si>
    <t>项目总建筑面积约26500平方米，主要建设国家级旅游人才交流中心、多媒体报告厅、旅游专业展示体验中心、国内（国际）社会培训服务中心、自媒体网络营销产教融合基地、电子竞技+旅游培训和比赛基地、“旅游+”模式创新产教融合基地、跨境旅游人才培训基地、“一带一路”旅游发展交流平台、旅游业创新创业孵化基地、海南自由贸易港高技能人才竞赛基地等。</t>
  </si>
  <si>
    <t>主要完成挖掘基础坑，浇筑混凝土基础，主体结构施工，安装地下管道和电缆，安装电气及给排水系统等。</t>
  </si>
  <si>
    <t>海南省人力资源和社会保障厅</t>
  </si>
  <si>
    <t>琼台师范学院桂林洋校区学生食堂综合楼项目</t>
  </si>
  <si>
    <t>琼台师范学院</t>
  </si>
  <si>
    <t>项目总建筑面积为44404.74平方米，新建1栋地上4层的食堂楼、2栋地上8层的学生宿舍楼，以及地下1层的地下室，各单体间由连廊相接，并同步实施室外工程。</t>
  </si>
  <si>
    <t>海南师范大学桂林洋校区三期学生公寓（23#-26#）项目</t>
  </si>
  <si>
    <t>项目总建筑面积约68960平方米。项目新建4栋学生公寓。项目主要建设内容包括土建工程、装修工程、安装工程等，同步配套建设人防工程及室外道路硬化、给排水、电气、道路、绿化等工程，购置设备设施等。</t>
  </si>
  <si>
    <t>主要进行土方开挖、桩基础、地下室土建施工等。</t>
  </si>
  <si>
    <t>海南外国语职业学院东校区（一期）建设项目</t>
  </si>
  <si>
    <t>项目建设1栋图书馆综合体、1栋学生宿舍、1栋食堂，同时建设相应的室外给排水、电气、消防、大门、道路、广场铺装景观绿化、挡土墙、围墙、停车场、篮球场等配套设施。</t>
  </si>
  <si>
    <t>海南经贸职业技术学院学生宿舍（20、21、22#）及东区食堂项目</t>
  </si>
  <si>
    <t>海南经贸职业技术学院</t>
  </si>
  <si>
    <t>项目总建筑面积为60915平方米，主要建设3栋宿舍楼和1栋食堂，配套建设室外给排水、电气、绿化及道路等配套工程。</t>
  </si>
  <si>
    <t>主要进行项目基础开挖及开展地下工程建设。</t>
  </si>
  <si>
    <t>海南医科大学桂林洋新校区临床技能中心项目</t>
  </si>
  <si>
    <t>项目总建筑面积为22253平方米，主要建设地上建筑6层，包括虚拟医学教学中心、急创技能训练室、临床技能中心（含康复及影像物理实验室）、护理技能实训室、学生发展创新中心、中医技能实训室和口腔技能实训室；地下建筑1层，主要功能为人防及停车库。</t>
  </si>
  <si>
    <t>土方开挖完成100%；基坑支护工程完成100%；桩基工程完成100%；地下主体结构完成100%；地上主体结构完成20%。</t>
  </si>
  <si>
    <t>海南经贸职业技术学院第三实训楼项目</t>
  </si>
  <si>
    <t>项目总建筑面积为20902平方米，主要建设1栋第三实训楼，以及配套建设室外给排水、电气绿化及道路等配套工程。</t>
  </si>
  <si>
    <t>主要完成基础开挖及地下建设工程。</t>
  </si>
  <si>
    <t>海南师范大学桂林洋校区留学生公寓及外籍教师公寓项目</t>
  </si>
  <si>
    <t>项目总建筑面积为47100平方米。拟建1栋地上11层地下1层的1#留学生公寓、1栋地上12层地下1层的2#留学生公寓、1栋地上11层的外籍教师公寓，并配套建设相应的室外道路及广场、室外绿化景观、场地填方、室外管网、室外照明等工程。</t>
  </si>
  <si>
    <t>海南师范大学桂林洋校区足球学院一期项目</t>
  </si>
  <si>
    <t>项目总建筑面积约36980平方米。主要建设足球学院教学科研楼、足球学院办公综合楼、训练康复中心等三大主体建筑，同步配套建设室外给排水、电气、道路、绿化、停车等工程。</t>
  </si>
  <si>
    <t>海南大学热带高效农业产教融合创新平台项目</t>
  </si>
  <si>
    <t>项目总建筑面积35070平方米，新建1栋9层热带高效农业产教融合创新平台主楼，1栋4层热带高效农业产教融合创新平台东楼。主要建设内容包括实验用房、科研研究用房、学术活动、科研展示等科研辅助用房、管理及生活用房、设备用房及人防等。完善室外给排水、电气、道路广场、绿化、室外光伏停车场等配套工程。</t>
  </si>
  <si>
    <t>海南医科大学桂林洋新校区（三期）项目</t>
  </si>
  <si>
    <t>项目总建筑面积为98092.09平方米，主要建设科研实验楼、实验动物中心、危化品库、行政综合楼、院系综合楼活动中心（含会堂）、传达警卫室、配电室、架空层、停车棚、地下车库及人防工程等。项目主要建设内容包括土建工程、装饰工程、给排水工程、电气工程、消防工程、通风空调工程、弱电工程、人防工程、抗震支架工程、电梯工程及室外配套工程等。</t>
  </si>
  <si>
    <t>2028年2月</t>
  </si>
  <si>
    <t>海南省中医院国家中医疫病防治基地建设项目</t>
  </si>
  <si>
    <t>项目总建筑面积24585平方米，主要建设中医医院八项用房、大型医疗设备单列项目用房、地下车库及人防工程等工程。</t>
  </si>
  <si>
    <t>主要完成基坑开挖、桩基工程、地下室结顶，开展主体结构施工。</t>
  </si>
  <si>
    <t>省级10万吨粮食储备库项目</t>
  </si>
  <si>
    <t>海南储备粮管理有限公司</t>
  </si>
  <si>
    <t>项目总建筑面积18142平方米，主要建设10万吨浅圆仓、工作塔、综合检验楼及配套设施。</t>
  </si>
  <si>
    <t>主要完成土方开挖、地下室结构结顶。</t>
  </si>
  <si>
    <t>海南省残疾人康复中心项目</t>
  </si>
  <si>
    <t>海南省残疾人联合会</t>
  </si>
  <si>
    <t>项目总建筑面积67603.14平方米，主要建设残疾人康复中心功能用房、工伤康复设施用房、运动员康复设施用房及地下车库。康复中心设置总床位数317床，其中设置残疾人康复床位207床、工伤康复床位60床、专业运动康复床位50床。</t>
  </si>
  <si>
    <t>三、低碳、生态环保项目</t>
  </si>
  <si>
    <t>海口市观澜湖污水处理厂工程</t>
  </si>
  <si>
    <t>海口市龙华区水务局</t>
  </si>
  <si>
    <t>项目新建近期处理能力2万立方米/天，远期3万立方米/天的生活污水处理厂及其附属建（构）筑物，新建DN1000-1200mm污水进厂干管约1.24公里；新建DN800mm出水管约1.6公里以及新建3座污水提升泵站。</t>
  </si>
  <si>
    <t>主要完成进出水管网、泵站及设备调试。</t>
  </si>
  <si>
    <t>海棠河水系综合治理二期工程</t>
  </si>
  <si>
    <t>三亚市海棠区住房和城乡建设局</t>
  </si>
  <si>
    <t>项目全长10.1公里，景观设计面积145.7万平方米。主要建设园林景观、给排水、强弱电、海绵城市、配套建筑及构筑物。</t>
  </si>
  <si>
    <t>主要完成配套构筑物建设。</t>
  </si>
  <si>
    <t>★海棠河水系综合治理工程示范区项目</t>
  </si>
  <si>
    <t>项目全长4.43千米，面积123.32万平方米。建设内容包括给排水、强弱电、海绵城市、配套建筑及构筑物。</t>
  </si>
  <si>
    <t>2022年6月</t>
  </si>
  <si>
    <t>主要完成超万段（海棠区凤塘路与海棠北路交叉处）建设。</t>
  </si>
  <si>
    <t>儋州市人居环境整治工程</t>
  </si>
  <si>
    <t>儋州市水务项目建设管理中心</t>
  </si>
  <si>
    <t>项目主要建设接户管、接户井、现状排水沟（加盖）防渗处理、新建排水管、污水提升泵站、污水处理设施、资源化利用设施等。</t>
  </si>
  <si>
    <t>主要新建污水收集管、废水收集池、污水处理设施等。</t>
  </si>
  <si>
    <t>颜春岭生活垃圾填埋场环境治理和生态修复工程</t>
  </si>
  <si>
    <t>海口市城市建设投资有限公司</t>
  </si>
  <si>
    <t>项目治理填埋场垃圾总规模为630.60万吨。主要建设垂直防渗帷幕管控体系工程、堆体治理工程、飞灰转运工程、超容垃圾外运焚烧发电处置工程、剩余垃圾规范化封场工程。</t>
  </si>
  <si>
    <t>完成堆体整形及封场工作等。</t>
  </si>
  <si>
    <t>海口市颜春岭垃圾渗滤液处理站项目设备更新</t>
  </si>
  <si>
    <t>海口神维环境服务有限公司</t>
  </si>
  <si>
    <t>项目计划对一期、二期项目设备进行整体更新，主要更新8套超滤膜集成系统、2套纳滤集成系统、3套反渗透集成系统、1套DTRO膜处理系统、1套纳滤浓缩液减量化系统、6套风机系统等设备及新建数字化系统。</t>
  </si>
  <si>
    <t>项目设备进行整体更新，主要更新超滤膜集成系统8套、纳滤集成系统2套、反渗透集成系统3套。</t>
  </si>
  <si>
    <t>保亭县城区污水管网改造及智慧水务建设项目</t>
  </si>
  <si>
    <t>保亭黎族苗族自治县水务局</t>
  </si>
  <si>
    <t>项目建设内容为县域城区污水处理设施改造提升工程及智慧水务工程等，包括现状管网修复工程、市政雨污水管网完善工程、排水单元雨污分流工程及智慧水务工程等。</t>
  </si>
  <si>
    <t>主要完成城区雨污水管道改造分流、智慧水务平台建设。</t>
  </si>
  <si>
    <t>三亚市海棠湾建筑垃圾资源化利用厂项目</t>
  </si>
  <si>
    <t>三亚海棠湾投资控股有限公司</t>
  </si>
  <si>
    <t>项目建筑面积20772.68平方米，主要建设工程垃圾处理车间、工程渣土、泥浆处理车间、资源化产品车间、堆场、综合办公楼、门卫室等。</t>
  </si>
  <si>
    <t>主要完成场地平整、山体护坡，综合楼主体封顶和一体化车间建设等工程。</t>
  </si>
  <si>
    <t>琼海市各镇墟污水处理工程项目</t>
  </si>
  <si>
    <t>项目主要新建污水干支管及尾水排放管等428104米、污水处理站74座、污水提升泵站60座、单户处理设施145套、污水收集槽7104座、结合井11318座、化粪池3217座及改造化粪池5126座。</t>
  </si>
  <si>
    <t>主要完成污水处理站、污水提升泵站建设，以及配套管网工程建设。</t>
  </si>
  <si>
    <t>琼海市农村生活污水治理工程EPC项目</t>
  </si>
  <si>
    <t>项目主要新建污水干支管239456米、接户管139018米，新建污水处理设施567座，新建收集槽4732座，新建化粪池417座，改造化粪池3669座，分散式污水处理设施95座。</t>
  </si>
  <si>
    <t>主要完成5座污水处理设施，配套建设管网工程。</t>
  </si>
  <si>
    <t>★澄迈县农村生活污水治理项目</t>
  </si>
  <si>
    <t>武控（澄迈）城乡污水治理建设运营有限公司</t>
  </si>
  <si>
    <t>项目主要建设：1、污水管网总长42665米。收集槽1237座，成品塑料内径315结合井1237座，破除及恢复路面15294平方米。一体化处理分散处理设备2座，一体化集中处理设备12座，总污水处理规模307立方米/天。2、拟建一体化处理站156座，分散处理设备99座，污水处理总规模5985吨/天，一体化提升泵站4座，污水干管60474米，支管198850米，收集池19255座，结合井19255个。</t>
  </si>
  <si>
    <t>主要建设污水管网总长12665米，DN300长1500米，DN200长6435米，De160接户管总长6370米，De110接户管总长6370米等。</t>
  </si>
  <si>
    <t>澄迈县永发镇全域土地综合整治试点项目</t>
  </si>
  <si>
    <t>澄迈县乡投公司</t>
  </si>
  <si>
    <t>项目主要建设内容为：1、农用地整理。2、建设用地整治，建设内容包括工矿用地复垦、盘活低效建设用地和产业建设用地。3、生态保护修复与人居环境整治，建设内容包括矿山修复2处、南部鱼鸭混养环境治理工程1项、和美乡村建设工程、人居环境整治工程9项。4、美傲村、美墩村、美楠村、南轩村、儒音村、秀灵村、道吉村传统村落保护项目。5、产业发展，建设内容包括以农副产品集中批发、现代农业、农文旅融合和稻虾养殖为主的产业项目。</t>
  </si>
  <si>
    <t>2029年10月</t>
  </si>
  <si>
    <t>主要开展农用地整理。</t>
  </si>
  <si>
    <t>澄迈县建制镇污水管网提质增效工程</t>
  </si>
  <si>
    <t>澄迈县清澄水务环境发展有限公司</t>
  </si>
  <si>
    <t>项目主要建设污水管网补齐工程、混错接及截流改造工程、接户管改造工程、清淤检测修复工程、污水处理厂扩建及改造工程、智慧水务工程。</t>
  </si>
  <si>
    <t>主要完成污水管网补齐工程和混错接及截流改造工程。</t>
  </si>
  <si>
    <t>海南省乐东县佛罗镇大角湾海岸带生态修复项目</t>
  </si>
  <si>
    <t>乐东黎族自治县自然资源和规划局</t>
  </si>
  <si>
    <t>项目修复岸线总长2800米，清淤疏浚区面积6公顷，修建离岸潜堤共14座，总长1540米，丁坝3座，总长300米。</t>
  </si>
  <si>
    <t>主要完成生态修复总面积28.6公顷，建设离岸堤14道、丁坝3道。</t>
  </si>
  <si>
    <t>★陵水县水质净化处理终端工程</t>
  </si>
  <si>
    <t>陵水黎族自治县水务集团有限公司</t>
  </si>
  <si>
    <t>项目为地下式污水处理厂工程，土建按3万立方米/天规模建设，主要建设地下污水处理箱体、综合楼、高压配电间及柴油发电机房等。</t>
  </si>
  <si>
    <t>主要完成污水处理主体工程、综合楼、污泥脱水间等配套设施施工，开展室外园林绿化工程。</t>
  </si>
  <si>
    <t>白沙黎族自治县县城污水治理工程</t>
  </si>
  <si>
    <t>白沙县住房和城乡建设局</t>
  </si>
  <si>
    <t>项目主要新建雨水管渠17.82公里、新建污水管道14.87公里、排水管沟清淤27.15公里、局部非开挖修复445处、整体非开挖修复管道674米、小区建筑立管改造36.14公里、新建一体化污水提升泵站1座、新建中水管线7.87公里、新建中水喷灌管道21.87公里。</t>
  </si>
  <si>
    <t>主要完成新建及改造污水管道7公里，新建及改造雨水管道4公里，管道清淤8公里。</t>
  </si>
  <si>
    <t>保亭保亭河、陵水河、板来河、大田河流域生态修复综合治理工程</t>
  </si>
  <si>
    <t>项目主要建设河道生态修复工程、流域水质改善工程、生物多样性提升工程。治理河道总长42.59公里，涉及岸线长88.23公里。其中修复段长11.37公里，补植段长12.38公里，保护段长64.48公里，并开展流域水质改善等工作。</t>
  </si>
  <si>
    <t>主要建设驳岸修复工程：保亭河驳岸修复工程长16公里、陵水河驳岸修复工程长40公里、板来河驳岸修复工程长16.34公里、大田河驳岸修复工程长10.6公里。开展河道缓冲带构建工程和河道生态多样性工程建设。</t>
  </si>
  <si>
    <t>保亭脚下河、宁远河流域生态修复综合治理工程</t>
  </si>
  <si>
    <t>项目主要建设河道堤岸修复工程、河道缓冲带建设工程、生物多样性设计、农田系统生态改造工程、水库生态修复工程。驳岸生态修复长度41.37公里，对脚下河、宁远河生态改造，并同步开展河道生物多样性提升工作。</t>
  </si>
  <si>
    <t>主要完成驳岸生态修复工程、河道缓冲带构建工程、河道生态多样性修复工程。同步实施2条河道流域生态修复综合治理。</t>
  </si>
  <si>
    <t>保亭合口河、藤桥西河、田滚河流域生态修复综合治理工程</t>
  </si>
  <si>
    <t>项目生态保护修复总面积159.28公顷，河道岸堤修复长度38.35公里，生态缓冲区建设面积131.22公顷，生物多样性模块修复面积0.77公顷，河道缓冲带保育面积27.29公顷，岸带和河流污染物负荷削减率11%。</t>
  </si>
  <si>
    <t>主要开展生态保护修复，河道河堤修复和生态缓冲区建设。</t>
  </si>
  <si>
    <t>保亭藤桥河流域生态修复综合治理工程</t>
  </si>
  <si>
    <t>项目主要建设耕地面源污染治理、生态缓冲带修复、河道岸堤修复、河道湿地保育等工程。项目构建生态拦截带6.33公顷、生态缓冲带建设总面积为396.73公顷，湿地保育总面积为123.49公顷，并同步开展河道生态多样性修复工作。</t>
  </si>
  <si>
    <t>主要建设驳岸生态修复工程、河道缓冲带构建工程、河道生态多样性修复工程。保亭藤桥河治理段长13公里，河道均宽60米。</t>
  </si>
  <si>
    <t>保亭县城镇污水处理提升工程</t>
  </si>
  <si>
    <t>保亭县城镇污水处理提升工程包含8个子项目，分别为保亭县城污水处理厂应急改造及扩容项目、保亭县加茂镇污水管网配套工程（二期）、保亭县响水镇污水管网配套工程（二期）、保亭县响水镇茶场居污水处理设施及配套管网项目、毛感乡污水处理提标改造及收集管网配套工程、保亭县什玲镇污水收集管网二期工程、保亭县六弓乡污水收集管网二期工程、保亭县新政镇污水收集管网二期工程。</t>
  </si>
  <si>
    <t>主要开展保亭县污水处理厂一期、二期工程和污水扩建工程增加中控系统，新政镇现有污水处理厂（500立方米/天）改造。</t>
  </si>
  <si>
    <t>海口市再生资源综合利用基地二期项目</t>
  </si>
  <si>
    <t>海南益民环保科技有限责任公司</t>
  </si>
  <si>
    <t>项目计划年处置和利用大宗固废90万吨，年产烧结环保建材2.76亿标块，主要建设内容有：建筑垃圾分拣破碎生产线、市政污泥和含油污泥无害化资源化利用生产线、环保建材生产线、环保设施、生产生活配套辅助设施等。</t>
  </si>
  <si>
    <t>主要开展钢结构厂房、建筑垃圾分拣生产线、污泥生产线施工。</t>
  </si>
  <si>
    <t>电力沟流域清污分流工程</t>
  </si>
  <si>
    <t>海口辉邦项目管理有限公司</t>
  </si>
  <si>
    <t>项目主要新建滨海大道、滨贸西路等37条道路雨污水管道，共计约40.14公里，同时对480处错混接进行改造，对569处现状管网三四级结构性缺陷修复。</t>
  </si>
  <si>
    <t>主要完成项目土方工程、管涵工程、给排水工程等施工。</t>
  </si>
  <si>
    <t>琼山区污水处理设施及管网完善工程</t>
  </si>
  <si>
    <t>项目主要建设一座500立方米/天污水处理厂、污水一体化提升泵站2座，新建污水管道总长109905米，新建接户井4450座，新建化粪池2200座，新建隔油池20座，沥青路面破除及修复5720平方米、混凝土路面破除及修复43741平方米、户内地面破除及恢复1500平方米。</t>
  </si>
  <si>
    <t>主要开展污水处理厂、泵站及污水管道施工。</t>
  </si>
  <si>
    <t>崖州区建筑垃圾资源化利用处置项目</t>
  </si>
  <si>
    <t>三亚科城再生资源有限公司</t>
  </si>
  <si>
    <t>项目主要建设一条装修垃圾、拆除（工程）垃圾预处理线，一条工程渣土（泥浆）预处理线，一条再生回填料生产线（二期），一条再生轻质隔墙板生产线（二期）。</t>
  </si>
  <si>
    <t>主要完成一体化车间、工程渣土处理车间、综合楼、消防水池及泵房及总体道路、绿化等配套工程。</t>
  </si>
  <si>
    <t>临高县金牌港开发区污水处理厂及配套管网工程</t>
  </si>
  <si>
    <t>临高县水务项目建设管理中心</t>
  </si>
  <si>
    <t>金牌港东区污水处理厂设计总规模为2.0万立方米/天，分期实施，本次近期工程设计规模为0.8万立方米/天，中水回用0.8万立方米/天。金牌港西区污水处理厂设计总规模为1.8万立方米/天。新建厂外市政配套污水重力流管网DN300DN800约11.7千米。新建厂外配套污水压力流管网DN200DN400约4.6千米。厂外配套中水管网DN200DN600约18.25千米。新建厂外中途污水提升泵站3座。新建村庄污水收集管网DN150DN300约53千米。</t>
  </si>
  <si>
    <t>主要开展土建工程、装修工程、电气工程、给排水工程等；室外主要配套建设排水沟、道路硬化、绿化、围墙、大门等配套设施。</t>
  </si>
  <si>
    <t>临高县海洋生态保护修复工程项目</t>
  </si>
  <si>
    <t>项目分为3个子项目，具体为：子项目一：金牌内湾片区主要包括湿地修复43.75公顷，红树林提质改造13.26公顷；子项目二：主要包括文澜河口片区修复岸线3859米、生态护坡建设2479米，生态拦沙堤建设修建生态拦沙堤700米，沙滩植被种植2公顷，海防林补种；子项目三：抱才港片区主要包括珊瑚种苗规模化培育，珊瑚种植修复。珊瑚修复总面积8公顷，人工礁体修复区3公顷，珊瑚保育与示范中心建设，珊瑚管护。</t>
  </si>
  <si>
    <t>主要开展金牌内湾片区的湿地修复、红树林提质改造、沙滩补砂、生态护坡建设、生态拦沙堤建设、沙滩植被种植、对已修复砂质岸线监测和管护。</t>
  </si>
  <si>
    <t>★海南省乐东县九所镇中灶湾海岸带生态修复项目</t>
  </si>
  <si>
    <t>生态保护修复总面积123.32公顷，海岸带综合整治面积51.14公顷，海岸带防风林修复面积45.26公顷，湿地修复面积26.92公顷，岸线修复总长度5千米。</t>
  </si>
  <si>
    <t>主要完成生态保护修复总面积69.91公顷，海岸带综合整治面积17.73公顷，海岸带防护林修复面积35.26公顷，湿地修复面积16.92公顷，岸线修复总长度5公里。</t>
  </si>
  <si>
    <t>四、“五网”基础设施项目</t>
  </si>
  <si>
    <t>★海文南路市政化改造工程</t>
  </si>
  <si>
    <t>海口江东新区基础建设有限公司</t>
  </si>
  <si>
    <t>项目北接规划海文高速联络线北延线，南至南渡江大道，全长4.7公里。建设内容包括道路工程、交通（监控）工程、雨水工程、污水工程等。</t>
  </si>
  <si>
    <t>主要完成二期1.7千米管廊主体结构及支架安装。</t>
  </si>
  <si>
    <t>★江东大道二期西段综合管廊项目</t>
  </si>
  <si>
    <t>项目建设双舱支线综合管廊长约4.4公里，含琼山大道北段约500米单舱电力隧道。</t>
  </si>
  <si>
    <t>2021年6月</t>
  </si>
  <si>
    <t>主要完成琼山大道段综合管廊主体施工并竣工投产。</t>
  </si>
  <si>
    <t>★海口国家高新区美安二期起步区基础设施建设项目一期</t>
  </si>
  <si>
    <t>海口佳和项目管理有限公司</t>
  </si>
  <si>
    <t>项目共建设安读一路、安读二路、美安大道、安岭一路、美安二环路、美安一环路等6条市政道路，总长约3.85公里，主要建设内容包括道路交通工程、给排水工程、电气工程、景观绿化工程等。</t>
  </si>
  <si>
    <t>主要完成主体施工及配套工程施工。</t>
  </si>
  <si>
    <t>★江东新区地下综合管廊项目（一期）——空港环路地下综合管廊项目</t>
  </si>
  <si>
    <t>海口江东新区开发建设有限责任公司</t>
  </si>
  <si>
    <t>项目总长8993米，建设空港环路西、中、东三段综合管廊，建设内容包括综合管廊主体结构、附属构筑物、引出排管、内部安装工程等。</t>
  </si>
  <si>
    <t>2020年12月</t>
  </si>
  <si>
    <t>主要完成主体结构施工及机电安装。</t>
  </si>
  <si>
    <t>★三亚凤凰国际机场三期改扩建项目</t>
  </si>
  <si>
    <t>海南机场集团有限公司</t>
  </si>
  <si>
    <t>项目新建12万平方米T3航站楼、0.45万平方米换乘中心、2.89万平方米停车楼，以及生产服务配套设施等。</t>
  </si>
  <si>
    <t>三亚崖州湾科技城深海科技城片区地下综合管廊项目</t>
  </si>
  <si>
    <t>项目主要建设8条道路下缆线型管廊、入廊或埋地再生水管、入廊给水管等。其中缆线型管廊总长约14400米；入廊再生水管管径DN100~DN300，总长约13900米；埋地再生水管管径DN500，总长约500米。</t>
  </si>
  <si>
    <t>进行管廊结构施工，开展各管线入廊准备工作。</t>
  </si>
  <si>
    <t>★三亚市西水中调工程（一期）（原水工程部分）</t>
  </si>
  <si>
    <t>三亚市大隆水利工程管理局</t>
  </si>
  <si>
    <t>项目从大隆水库库区取水，大隆水库至中部水厂采用输水隧洞自流输水，向中部水厂供水。在水源池水库至中部水厂铺设原水输水管道，输水隧洞沿途预留农灌应急供水口。建设规模：输水隧洞等设施按三亚市中部地区发展的远景60万立方米/天规模一次性建成。</t>
  </si>
  <si>
    <t>2018年10月</t>
  </si>
  <si>
    <t>★洋浦港洋浦港区航道改扩建工程</t>
  </si>
  <si>
    <t>海南省洋浦开发建设控股有限公司</t>
  </si>
  <si>
    <t>项目航道总长约13.0公里，分为三段：外段和中段航道按满足20万吨级集装箱船单线乘潮通航，里段航道满足7万吨级散货船单线全天候通航的标准建设。</t>
  </si>
  <si>
    <t>主要完成外段航道长7.163千米，中段航道长3.109千米疏浚工程施工；完成里段航道长2.802千米疏浚工程施工。</t>
  </si>
  <si>
    <t>★儋州市那大片区城乡供水一体化工程（管网部分）</t>
  </si>
  <si>
    <t>项目新建配水干支管总长度约722.78千米。新建村内管道、接户管及管道附属设施，总长度约718.08千米；新建及改造加压泵站5座，一体化净水站9座；新建流量、压力和余氯监测点43组及智慧水务系统管理建设等。</t>
  </si>
  <si>
    <t>主要完成新建配水干支管总长度约250千米，新建村内管道、接户管及管道附属设施，总长度约300千米等。</t>
  </si>
  <si>
    <t>★石化新材料产业园（二期）市政道路及配套工程（二阶段）</t>
  </si>
  <si>
    <t>洋浦经济开发区开发建设有限公司</t>
  </si>
  <si>
    <t>项目拟建设浦四路南段延长线，路线总长约1.212千米；改造滨海路排洪沟总长约0.632千米；1个地块的场地土方平整。主要建设内容包括道路、涵洞、交通工程、给水、中水、排水、照明、电力、通信工程绿化、排洪沟以及场地平整工程等。</t>
  </si>
  <si>
    <t>主要完成1条市政道路1.212千米施工并通车投用，完成新建改造滨海大道排洪沟0.632千米施工。完成场地平整施工。</t>
  </si>
  <si>
    <t>博鳌机场三期扩建项目</t>
  </si>
  <si>
    <t>项目新建3.4万平方米T2航站楼、4个C类机位的站坪、1条E类机坪滑行道、1条E类垂直联络道，以及各类生产服务配套设施等。</t>
  </si>
  <si>
    <t>主要完成总体形象进度100%，飞行区工程和航站楼工程完成100%，通过竣工验收。</t>
  </si>
  <si>
    <t>★琼海市潭门镇鱼货市场、农贸市场及其周边基础设施建设工程</t>
  </si>
  <si>
    <t>潭门镇人民政府</t>
  </si>
  <si>
    <t>项目建设9个子项目：潭门镇鱼货市场建设工程项目、潭门镇新农贸市场建设工程项目、潭门镇镇墟街道外立面翻新改造工程、潭门镇日新村委会排港美丽渔村建设工程、潭门镇滨海大道至旧县村委会旧四村小组市政道路建设工程、潭门镇滨海大道至潭门村委会潭五村小组市政道路建设工程、潭门镇利民街市政道路工程、潭门港下旅游公路至潭五村小组市政道路工程、潭门镇滨海大道周边市政道路及其基础设施建设工程。</t>
  </si>
  <si>
    <t>主要完成总体形象进度78%，开展潭门镇鱼货市场建设工程项目、潭门镇新农贸市场建设工程项目等主体施工。</t>
  </si>
  <si>
    <t>（澄迈）油气勘探生产服务基地配套工程（一期）项目</t>
  </si>
  <si>
    <t>澄迈澄发四号项目管理有限公司</t>
  </si>
  <si>
    <t>项目建设4条市政道路工程，道路总长约2.733公里；高压线路迁改工程两段，新建线路路径长度5.17千米；天然气管道迁改工程两段，迁改管道总长为6.883千米；油气管道迁改工程两段，迁改总长为5.7千米。</t>
  </si>
  <si>
    <t>主要建设市政道路工程、高压线路迁改工程、天然气管道迁改工程、油气管道迁改工程。</t>
  </si>
  <si>
    <t>G98环岛高速公路南湾猴岛互通立交工程</t>
  </si>
  <si>
    <t>陵水黎族自治县交通运输局</t>
  </si>
  <si>
    <t>项目主线长约1.8公里，项目建设内容包括路基工程、路面工程、桥涵工程、交叉工程、交通工程及沿线设施、景观工程等。</t>
  </si>
  <si>
    <t>主要完成全部路面水稳沥青施工以及绿化交安机电工程。</t>
  </si>
  <si>
    <t>陵水县安马大道市政道路工程</t>
  </si>
  <si>
    <t>项目全长约4.2公里。项目建设内容包括道路工程、电力管沟工程、给排水工程、交通工程、绿化工程、照明工程等。</t>
  </si>
  <si>
    <t>主要完成陵水县安马大道市政道路工程、电力管沟工程、给排水工程、交通工程、绿化工程、照明工程等。</t>
  </si>
  <si>
    <t>★海南省白沙县西部供水工程（一期）</t>
  </si>
  <si>
    <t>白沙县水务事务中心</t>
  </si>
  <si>
    <t>项目主要建设内容是修建引水隧洞，引水系统轴线总长为16.97千米；隧洞沿线共布置5条支洞，支洞总长为2.36千米；建设引水隧洞运行管理永久道路长630米；施工围堰长102米，最大断面高17米；运行管理办公用房面积为110平方米，生活用房面积为160平方米。</t>
  </si>
  <si>
    <t>2020年9月</t>
  </si>
  <si>
    <t>主要修建引水隧洞，进水口、引水隧洞、出水口。</t>
  </si>
  <si>
    <t>★海南省保亭黎族苗族自治县石带水厂及配套管网工程</t>
  </si>
  <si>
    <t>石带水厂供水规模为4.2万平方米每天，新建输水DN600管总长约4.7千米，配水管总长约23.027千米，其中DN800管长约20.727千米、DN350管长约2.3千米。新建拦水坝2座。主要建设内容包括：取水工程、输水工程、净水厂工程、配水工程、电气工程及附属工程等。</t>
  </si>
  <si>
    <t>项目新建输水DN600管总长约4.7千米，配水管总长约23.027千米。新建拦水坝2座。主要建设内容包括取水工程、输水工程等。</t>
  </si>
  <si>
    <t>★环岛旅游公路（新增环新英湾支线）</t>
  </si>
  <si>
    <t>海南省交通投资控股有限公司</t>
  </si>
  <si>
    <t>项目主线全长42.75公里，其中新建22.46公里，利用20.29公里；新建支线长1.66公里。</t>
  </si>
  <si>
    <t>主要完成全部路基路面工程、桥涵工程、交叉工程、交通工程及沿线设施、环境保护与景观绿化工程等并通车。</t>
  </si>
  <si>
    <t>海南省交通运输厅</t>
  </si>
  <si>
    <t>博鳌核心区对外交通疏散主要交通基础建设项目</t>
  </si>
  <si>
    <t>海南公路建设项目管理有限公司</t>
  </si>
  <si>
    <t>项目路线全长约17.67公里。九曲路、乐颐大道东延线、连岛路（第二通道）南段（东海大桥）采用双向两车道二级公路技术标准；炉峰路起点至迎宾路段采用双向两车道三级公路技术标准；迎宾路至炉峰路终点段采用双向两车道二级公路技术标准。</t>
  </si>
  <si>
    <t>主要完成全部路基路面、桥涵工程、交叉工程、交通工程及沿线设施、环境保护与景观绿化工程等并通车。</t>
  </si>
  <si>
    <t>省道S213加博线嘉积至博鳌禅寺段改建工程</t>
  </si>
  <si>
    <t>项目路线全长约21.14公里。主线长约17.09公里，采用双向两车道二级公路标准；G9812文琼高速嘉积互通至上埇段采用双向四车道一级公路技术标准；支线一般路段采用双向两车道二级公路技术标准；与S219共线段采用双向四车道一级公路技术标准。</t>
  </si>
  <si>
    <t>★松涛灌区“十四五”续建配套与现代化改造工程</t>
  </si>
  <si>
    <t>海南省水利灌区管理局松涛灌区管理分局</t>
  </si>
  <si>
    <t>项目建设内容包括加固渠道总长54.29千米，其中松涛东干渠加固27.96千米、黄竹分干渠加固13.91千米、白莲东分干渠加固12.43千米。配套建筑物改造240宗，拆除建筑物11宗；新建量水设施200处；设置隔离网渠段长2.28千米；进行灌区信息化升级改造等。</t>
  </si>
  <si>
    <t>主要进行渠道改造、建筑物配套改造，拆除建筑物等。</t>
  </si>
  <si>
    <t>海南省水务厅</t>
  </si>
  <si>
    <t>★马村油库—美兰机场第二条航煤长输管道项目</t>
  </si>
  <si>
    <t>中国石化销售股份有限公司海南石油分公司</t>
  </si>
  <si>
    <t>项目新建一条总长约65千米、设计压力9.5兆帕、管径DN300的长输管道，配套建设两座站场及四座阀室，扩建4.3万立方米航煤储罐，建设智能化管线管理系统。</t>
  </si>
  <si>
    <t>海口市
澄迈县</t>
  </si>
  <si>
    <t>主要开展长输管道、两座站场、四座阀室以及航煤储罐剩余工程建设。</t>
  </si>
  <si>
    <t>中国石化股份销售有限公司海南石油分公司</t>
  </si>
  <si>
    <t>三亚-东方输气管道三亚崖州湾科技城至乐东龙栖湾段改线工程</t>
  </si>
  <si>
    <t>国家管网集团海南省管网有限公司</t>
  </si>
  <si>
    <t>项目起于已建三亚站，止于乐东县抱套河西侧动火连头处，管线长约39千米。沿线改建站场1座（三亚站），新建线路截断阀室1座（36#阀室），新建乐东分输清管站1座，在乐东分输清管站至三东管线2#阀室之间新建线路截断阀室1座1A#阀室。</t>
  </si>
  <si>
    <t>主要建设乐东分输清管站1座，线路截断阀室1座1A#阀室，线路截断阀室1座（36#阀室），改建三亚站。敷设39公里管道。</t>
  </si>
  <si>
    <t>★海口市人民医院西院配套基础设施</t>
  </si>
  <si>
    <t>海口市路桥建设投资有限公司</t>
  </si>
  <si>
    <t>项目拟新建道路全长3.36公里，红线宽度为60米，为城市主干路，设计速度60公里/小时。工程内容包括道路工程、桥梁工程、交通工程、排水工程、照明工程（含配管配线）、绿化工程、海绵城市工程、管廊工程。</t>
  </si>
  <si>
    <t>主要开展主体施工及配套工程施工。</t>
  </si>
  <si>
    <t>顺达路（江东大道至南渡江大道段）</t>
  </si>
  <si>
    <t>海口旅游文化投资控股集团有限公司</t>
  </si>
  <si>
    <t>项目全长8.6公里，建设内容为道路、桥涵、给排水、照明、交通、绿化及管廊工程。</t>
  </si>
  <si>
    <t>主要完成道路主体工程施工。</t>
  </si>
  <si>
    <t>★海口市海上综合执法码头及配套路网项目</t>
  </si>
  <si>
    <t>海口市恒慧基础建设有限公司</t>
  </si>
  <si>
    <t>项目总建筑面积为24361平方米，拟新建一座综合执法码头及配套设施，新建码头岸线总长度为896米，共形成31个泊位。主要建设内容包括新建码头工程、建筑工程、安装工程、护岸工程、疏浚工程、以及室外水电、停车场、港区绿化等附属设施工程。</t>
  </si>
  <si>
    <t>主要完成市政道路部分建设工作，完成房建部分主体及室内外装修工作，水运部分完成部分码头结构及疏浚工作。</t>
  </si>
  <si>
    <t>临空经济区物流产业配套路网</t>
  </si>
  <si>
    <t>项目包含市政道路22条，道路总长约为23.5公里，建设内容包括道路工程、桥涵工程、给水工程、中水工程、排水工程、交通工程、智慧照明工程、绿化工程、电力通道工程和综合管廊工程等。</t>
  </si>
  <si>
    <t>主要完成13条路的施工建设，总长约9.89公里。</t>
  </si>
  <si>
    <t>海口市美兰区主城区排水管网改造工程</t>
  </si>
  <si>
    <t>海口市美兰区水务局</t>
  </si>
  <si>
    <t>项目拟建市政排水管网改造工程、小区地块雨污分流改造工程、易涝积水点改造工程及智慧水务工程。其中改造排水管网总长度约46千米（雨水管网长约25.1千米、污水管网长约20.9千米），小区雨污分流配套205公顷、易涝积水点改造及智慧水务工程搭建等附属工程。</t>
  </si>
  <si>
    <t>主要完成40千米排水管道改造。</t>
  </si>
  <si>
    <t>★海口江东新区总部集聚区基础设施建设项目</t>
  </si>
  <si>
    <t>海口旅游文化投资发展集团有限公司</t>
  </si>
  <si>
    <t>项目主要开展整体公共环境整治、市政道路工程、公共慢行步道工程、公共服务建筑建设工程（包含配套景观区域）、公共配套工程、标识系统、给排水工程、电气工程。</t>
  </si>
  <si>
    <t>主要完成项目内游客服务中心、便民服务市集、滨海文创中心及停车场施工并装修工作。</t>
  </si>
  <si>
    <t>★海口市G15高速起点、港区配套道路工程（二期）</t>
  </si>
  <si>
    <t>项目包含新建5条市政道路及1个滨海大道积水点改造，5条道路建设，路线总长5.231公里。主要建设内容包括道路工程、交通工程、排水工程、照明工程、电力工程、综合管廊工程等。</t>
  </si>
  <si>
    <t>主要完成排水工程、电力工程、综合管廊工程和路基工程建设。开展路面工程、交通工程、照明工程、绿化工程建设。</t>
  </si>
  <si>
    <t>江东新区排水疏浚整治工程</t>
  </si>
  <si>
    <t>项目包括：1、江东新区迈雅河-潭览河沿线排水贯通工程：建设内容包括河道开挖疏浚、生态护岸、格宾生态挡墙、排水箱涵、顶管等。河道整治工程总长度7.998公里。2、江东新区塔市支渠入海口段-排水疏浚及水系修复工程：河道整治长度2.4公里，新建河道生态护岸、河道疏浚，新建防潮闸1座。</t>
  </si>
  <si>
    <t>主要开展埋地箱涵、顶管、明渠、河道疏浚整治等主体工程。</t>
  </si>
  <si>
    <t>海口市海甸岛片区排水管网更新改造工程</t>
  </si>
  <si>
    <t>项目拟建市政排水管网改造工程、小区地块雨污分流改造工程、易涝积水点改造工程及智慧水务工程。其中，改造排水管网总长度约78.4千米（雨水管网长约49.4千米、污水管网长约29千米），小区雨污分流配套21公顷，易涝积水点改造及智慧水务工程搭建等附属工程。</t>
  </si>
  <si>
    <t>主要完成32千米排水管道改造。</t>
  </si>
  <si>
    <t>海南未来产业园周边规划路项目</t>
  </si>
  <si>
    <t>海口国家高新区发展控股有限公司</t>
  </si>
  <si>
    <t>项目由长滨南十九路、长流十号路中段、长兴路西段、长流八号路西段等4条道路组成。主要建设内容包括道路、排水、交通、照明、绿化及电力管沟等工程，给水、燃气等其它市政管线工程。</t>
  </si>
  <si>
    <t>临空经济区涉铁配套路网</t>
  </si>
  <si>
    <t>项目包含4条市政道路，道路总长约3.71公里，建设内容包括道路工程、桥梁工程、给水工程、中水工程、排水工程、交通工程、照明工程、电力工程、绿化工程、综合管廊工程等。</t>
  </si>
  <si>
    <t>主要开展管廊工程、桥梁工程、道路工程、绿化、附属工程施工。</t>
  </si>
  <si>
    <t>临空经济区国际会展配套路网</t>
  </si>
  <si>
    <t>项目包含6条市政道路，总长约7.49公里。建设内容包括道路工程、交通工程、桥梁工程、给排水工程、照明工程、电缆沟、综合管廊、智慧交通、绿化工程等。</t>
  </si>
  <si>
    <t>主要完成美灵北路道路工程、排水工程、照明工程、交通工程等。</t>
  </si>
  <si>
    <t>谭仙农产品加工产业园项目（一期）配套基础设施项目</t>
  </si>
  <si>
    <t>海口市琼山区农业农村局</t>
  </si>
  <si>
    <t>项目总建筑面积为53657.43平方米，铺设蒸汽管线长1.8千米，铺设燃气管线长5.458千米，新建光伏工程总面积6504平方米，新建智慧管理系统建设及配套设施等。建设内容主要包含：新建智能模块化净水厂及配套管线工程、集中供热中心及配套蒸汽管线工程、标准化厂房与仓储物流中心、分布式光伏工程等。</t>
  </si>
  <si>
    <t>主要开展管涵施工。</t>
  </si>
  <si>
    <t>海口市岸线基础设施灾后应急修复工程</t>
  </si>
  <si>
    <t>项目主要对灾后受损的岸线基础设施进行修缮、加固、恢复，包括对滨海道路抢修、海岸防护抢修、公共码头抢修，以及基础电力和给排水系统的抢修。</t>
  </si>
  <si>
    <t>主要完成公共照明工程修复、给排水工程修复工作，全线驳岸防护、加固工程。</t>
  </si>
  <si>
    <t>海口市龙华区大同沟片区排水管网维修及更新改造工程</t>
  </si>
  <si>
    <t>项目分为两期建设。一期：改造龙华二横路、玉河路、滨河路、龙丰路、广场路、广场横路、滨海新村街巷等道路排水管道；二期：龙华区大同沟片区的排水系统新建26.89千米的排水管道，新建排涝泵站，排涝泵站规模为36立方米/秒。</t>
  </si>
  <si>
    <t>主要开展排水管道施工。</t>
  </si>
  <si>
    <t>海口江东新区排水设施完善工程（一期）</t>
  </si>
  <si>
    <t>项目由江东新区水质净化中心系统提质增效“一厂一策”工程、江东大道二期（林海三路以西段）污水主管完善工程、积水点改造工程三个部分组成。</t>
  </si>
  <si>
    <t>主要开展排水管网、积水点主体施工。</t>
  </si>
  <si>
    <t>临空经济区航空产业配套路网</t>
  </si>
  <si>
    <t>项目包含30条市政道路，道路总长约17.3公里，建设内容包括道路工程、桥梁工程、给水工程、再生水工程、排水工程、交通工程、照明工程、绿化工程、电力沟工程和线缆型管廊工程等。</t>
  </si>
  <si>
    <t>主要完成18条路的施工建设，总长约11.2公里。</t>
  </si>
  <si>
    <t>★三亚市现代服务业产业园基础设施配套椰风路一期项目</t>
  </si>
  <si>
    <t>项目道路长约1.96公里，道路红线（椰林路至J2匝道段）为32米，双向四车道。地下道路与地面道路平行重合布置，单向三车道规模，主线全长（含J1匝道）约2.19公里，C1、J2匝道敞开段共约300米。主要建设内容含道路工程、地道工程、桥梁工程等。</t>
  </si>
  <si>
    <t>主要完成管线及附属工程施工。</t>
  </si>
  <si>
    <t>★三亚河口通道工程项目</t>
  </si>
  <si>
    <t>项目主要建设内容包括道路工程，三亚河口隧道，左右线车道叠层布置。</t>
  </si>
  <si>
    <t>项目主要开展河口北岸ACD线、鹿回头AB线及管幕段等施工。</t>
  </si>
  <si>
    <t>深海科考实验研究与岸基保障平台—三亚深海科考码头</t>
  </si>
  <si>
    <t>项目主要建设泊位长度为398.9米，建设海洋科考泊位4个，形成码头平台面积1.44公顷。码头平台上建设相应的临时堆场，以及供电、给排水、消防、通讯等辅助生产设施。</t>
  </si>
  <si>
    <t>码头上部结构土建工程完成90%，完成水、电、路等基础配套设施建设。</t>
  </si>
  <si>
    <t>南山港科考服务体系二期项目</t>
  </si>
  <si>
    <t>项目扩建20平方米科考码头，陆域面积约5.5万平方米。项目内容主要有：疏浚工程、水工工程、地基处理工程、道路堆场工程、装卸工艺设备、生产与生活辅助建筑物工程、配套水电工程等。</t>
  </si>
  <si>
    <t>新建科考船泊位200米，南山港局部港池疏浚至-10米以提升南山港服务水平，整修堆场4.64万平方米，对港区给排水消防、供电、照明、通信、船舶维修保障等科考配套设施及服务功能进行完善。</t>
  </si>
  <si>
    <t>崖州湾中心渔港休闲渔业公共码头项目</t>
  </si>
  <si>
    <t>项目新建码头岸线451.5米，共9个泊位。新建护岸89.8米及后方陆域配套附属设施。</t>
  </si>
  <si>
    <t>开展休闲渔业泊位建设。</t>
  </si>
  <si>
    <t>三亚崖州火车站站房改扩建及站前广场提升改造工程项目</t>
  </si>
  <si>
    <t>项目主要建设内容包括崖州火车站站房改扩建及站前广场改造提升两部分内容。其中，崖州火车站站前广场改造提升总面积7.85万平方米，地面、地下空间设置功能区。</t>
  </si>
  <si>
    <t>主要完成站前广场26000平方米地下车库建设，地面景观完成75%。</t>
  </si>
  <si>
    <t>★环湾滨海新区港产城融合配套基础设施项目</t>
  </si>
  <si>
    <t>海南洋浦控股投资有限公司</t>
  </si>
  <si>
    <t>项目涉及儋州市滨海新区三个区域共计26条市政道路的新建，道路总长约27.3公里。主要建设内容包括道路工程、交通工程、桥涵工程、绿化工程、给排水工程、电力工程、通信工程、照明工程、智慧交通工程、充电桩及广告牌等。</t>
  </si>
  <si>
    <t>主要完成通海大道延长线非涉铁段1.067公里面层沥青、附属工程施工并完工；完成中四横路530米、西二直路302米道路结构层、附属工程施工并完工；完成滨纬一路1.991公里、澜海大道南段763米道路结构层、附属工程施工并完工等。</t>
  </si>
  <si>
    <t>★儋州市西区供水及配水管道工程</t>
  </si>
  <si>
    <t>项目新建供水干管、水厂改造、新建中途加压泵站、完善农村供水管网等。供水主干管由那大水厂往西沿琼西北灌渠铺设，管道管径为DN500-DN800采用双管铺设，总长142千米；大雅水厂、雅星水厂及大成水厂改为清水提升泵站；进村次干管及支管，管径为DN200-DN500，总长372千米，完善324个自然村、农场居下辖110个分队配水管网，管径为DN25-DN160，总长1246千米；设置中途加压泵站4座、新建一体化净水站13座、清水池1座。</t>
  </si>
  <si>
    <t>主要新建供水干管、水厂改造、新建中途加压泵站、完善农村供水管网等。主要完成供水主干管由那大水厂往西沿琼西北灌渠铺设；完成进村次干管及支管186千米，完成村内配水管网623千米等。</t>
  </si>
  <si>
    <t>儋州市那大城区雨污分流改造及截流并网工程（一期）</t>
  </si>
  <si>
    <t>项目主要建设：市政管网畅通工程、市政道路管网雨污分流改造工程、排水单元雨污分流改造工程、岸线优化工程以及智慧管网平台建设工程。</t>
  </si>
  <si>
    <t>主要进行市政管网畅通工程，市政管网雨污分流完善工程建设。</t>
  </si>
  <si>
    <t>★儋州市天角潭灌区续建配套与现代化改造工程</t>
  </si>
  <si>
    <t>儋州滨海新区建设投资有限公司</t>
  </si>
  <si>
    <t>项目改造渠道长142.78千米，其中拆除重建渠道长104.47千米，新增荔朗支渠管道0.85千米，维修加固渠道37.46千米；改造渠系建筑物共456宗；新建西岸干渠渠系互通管道长2.8千米，对黄沙分干渠渠系互通段进行清淤排堵；硬化管理道路长60.52千米，新建里程桩及界桩，完成工程信息化建设。</t>
  </si>
  <si>
    <t>主要完成渠道主体及附属建筑物、金属结构安装、电气化设备安装、管护工程施工、临时工程施工。</t>
  </si>
  <si>
    <t>儋州市滨海新区基础设施建设工程（一期）</t>
  </si>
  <si>
    <t>项目含7条路，分别为滨经路、滨经二路、滨纬二路北段、滨纬三路、滨纬六路、滨纬七路和滨纬十路，全长约17.72公里。项目新增供水管网23千米、新增电力管网22.54千米。</t>
  </si>
  <si>
    <t>主要完成滨经路剩余约1.6公里、滨纬三路剩余约0.12公里、滨纬六路约0.63公里、滨纬二路北段剩余约0.5公里、滨纬十路剩余约1.5公里建设。包含给排水工程，道路工程，绿化工程，交安工程等。</t>
  </si>
  <si>
    <t>海南省文昌市供水保障工程</t>
  </si>
  <si>
    <t>文昌市水务局</t>
  </si>
  <si>
    <t>项目拟建设文昌市东阁镇宝芳办事处供水管道工程，潭牛镇美文居片区供水管网改造工程，富豪加压站至东郊镇良田、豹山、椰林、建华山、椰海村委会配水干管工程，罗豆农场片区供水管网改造工程，东北部片区东路水厂、翁田加压站农村饮水管网工程，北山水厂管网延伸工程，西南片区清澜水厂管网延伸工程，重兴水厂一体化设备及配套管网工程，东北部片区同源水厂、富豪加压站农村饮水管网工程，东北部片区木兰水厂、锦山水厂农村饮水管网工程等。</t>
  </si>
  <si>
    <t>主要开展供水管道施工建设。</t>
  </si>
  <si>
    <t>海南省文昌市供水保障工程（二期）</t>
  </si>
  <si>
    <t>文昌市水投发展有限责任公司</t>
  </si>
  <si>
    <t>项目拟建设文昌市中心城区原水工程，北山水厂供水管道老化更新改造工程，清澜片区供水管道老化更新改造工程，东郊镇富豪水厂供水管网扩建工程，东阁镇美柳村委会、新林村委会供水入户工程，东郊镇村委会供水入户工程，重兴镇育英村委会供水入户工程，锦山镇村委会供水入户工程，龙楼镇村委会供水管网工程，翁田镇、锦山、公坡、铺前共18个村供水入户工程。</t>
  </si>
  <si>
    <t>琼海市主城区排水管网治理工程</t>
  </si>
  <si>
    <t>项目包含：1、排水单元区块内雨污分流。工业厂区雨污分流，共1.83平方千米；公共建筑区雨污分流，共2.16平方千米；居住小区雨污分流，共6.81平方千米；住宅老城区雨污分流，共6.65平方千米。2、排水单元区块外措施，市政道路管网检测、清淤、修复、纠错；雨污管道系统完善。3、智慧水务中污水管道、污水泵站流量计、液位计，雨水管道电导率仪及智慧监控平台。</t>
  </si>
  <si>
    <t>主要完成污水管网80千米，雨水管网50千米，接户管200千米。</t>
  </si>
  <si>
    <t>★琼海市富海产业园区起步区基础设施项目</t>
  </si>
  <si>
    <t>项目包含：1、琼海市富海产业园区起步区道路建设工程。原外环北路市政道路工程全长0.98公里；旺海路市政道路工程全长2.15公里；琼海市盛海路市政道路工程全长1.49公里；富海产业园区规划一路市政道路工程全长0.915公里。2、琼海市富海产业园区生态隔离带建设工程。3、琼海市富海产业园区污水处理厂建设项目。4、琼海市富海产业园区创新中心建设项目。5、琼海市富海产业园区土方平整项目。</t>
  </si>
  <si>
    <t>主要完成建设：1、盛海路：完成总体形象进度至100%；2、旺海路：完成总体形象进度至100%；3、富海污水处理厂：完成总体形象进度至100%；4、创新中心：完成总体形象进度至80%；5、原外环北路：完成总体形象进度至80%。</t>
  </si>
  <si>
    <t>琼海市美容水厂供水管网建设工程</t>
  </si>
  <si>
    <t>琼海市自来水公司</t>
  </si>
  <si>
    <t>项目新建配水管总长213千米。主要包括美容水厂至嘉积城区补水干管，美容水厂至大路镇供水主干管，大路镇至下辖各行政村配水支干管，美容水厂至长坡镇供水主干管，长坡镇至下辖各行政村配水支干管，长坡镇至彬村山经济区供水主干管，彬村山经济区至下辖各连队配水支干管。</t>
  </si>
  <si>
    <t>主要完成北部片区供水管道工程：管线总长为213.72千米，其中供水主干管管长74.85千米；供水支干管管长107.5千米；配水支管管长为31.37千米。</t>
  </si>
  <si>
    <t>G223万宁市长丰至兴隆段改建工程</t>
  </si>
  <si>
    <t>万宁市交通运输局</t>
  </si>
  <si>
    <t>项目路线全长12.90公里。采用双向四车道一级公路标准，设计速度60公里/小时。全线采用沥青混凝土路面，建设内容包括道路工程、桥涵工程、路线交叉、交通工程及沿线设施、环境保护与绿化工程等。</t>
  </si>
  <si>
    <t>主要启动全线12.98公里改建工作。完成全线路基、通讯排管施工，路面沥青摊铺完成80%，完成拼宽利用小桥2座，完成拼宽利用大桥1座、拆除重建中桥1座的桥面施工。</t>
  </si>
  <si>
    <t>★万宁市小海防潮堤加固工程</t>
  </si>
  <si>
    <t>项目主要建设内容包括堤防工程、穿堤建筑物工程、防汛道路连接线工程、桥梁工程等。主要建设小海防潮堤全长36.43千米，穿堤建筑物工程，防汛道路连接线工程，桥梁工程等。</t>
  </si>
  <si>
    <t>主要完成堤防工程、道路工程、排涝闸工程等施工。</t>
  </si>
  <si>
    <t>★万宁市兴隆水厂供水工程</t>
  </si>
  <si>
    <t>万宁水业公司</t>
  </si>
  <si>
    <t>项目拟新建一座放水塔，取水规模为5.5万立方米/天，源水输水管道总长17.74千米，新建净水厂一座，规模为5.0万立方米/天，净水厂出厂水主干管总长13.92千米，其他配水干支管管道总长144.93千米，局部地形较高处新建5座小型无负压加压泵站，配套建设村内管道约347.48千米，入户水表组15196户等。</t>
  </si>
  <si>
    <t>主要完成管道施工，厂区开工建设。</t>
  </si>
  <si>
    <t>湘琼先进制造业共建产业园及临港物流基地设施配套项目</t>
  </si>
  <si>
    <t>东方临港产业园开发建设有限公司</t>
  </si>
  <si>
    <t>项目建设三条防波堤形成环抱式港池，建设31个10万吨级及以下泊位；建设临港产业园区和东方医院周边配套道路22条，其中新建21条，改造1条，总长度为35.47公里；建设污水提升泵站及管网配套工程、电力高压走廊线路迁改工程、其他电力通信工程、工业管廊工程等设施配套工程。</t>
  </si>
  <si>
    <t>2029年5月</t>
  </si>
  <si>
    <t>主要建设完成纵向规划一支路（园区六路至园区七路段）、纵向规划二支路（园区六路至园区七路段）、纵向规划二支路（园区七路至园区九路段）；八所港高排港区一期工程码头、防波堤等工程。</t>
  </si>
  <si>
    <t>定安县城区排水管网修复提升工程</t>
  </si>
  <si>
    <t>定安县公共事业有限公司</t>
  </si>
  <si>
    <t>项目新建及改建DN300-DN1200污水主管约47千米，新建污水出户管约48千米，新建污水提升泵站2座，雨污分流改造286处，改造污水倒虹管1处，新建检查井7438座，新建4立方米化粪池789座，新建2立方米化粪池562座，新建隔油池136座。</t>
  </si>
  <si>
    <t>主要建设3.0×1.6米雨水箱涵409米，2.8×1.6米雨水箱涵354米，2.6×1.6米雨水箱涵484米，2.0×1.4米雨水箱涵290米，1.6×1.2米雨水箱涵340米，1.8×1.2米雨水箱涵120米等。</t>
  </si>
  <si>
    <t>定安县麻罗岭水厂及配套管网工程</t>
  </si>
  <si>
    <t>项目设计总规模10000立方米/天，新建1座净水厂、1座取水泵房、原水输水管网1.6千米、输配水管网120.36千米。</t>
  </si>
  <si>
    <t>完成净水厂、取水泵房、原水输水管网1.7千米、输配水管网90千米建设。</t>
  </si>
  <si>
    <t>★澄迈县灌区及水库标准化管理建设工程</t>
  </si>
  <si>
    <t>项目包括：1、澄迈县水库标准化管理建设；2、水库划线定界；3、促进水库干渠隧洞加固；4、小型农田水利设施维修；5.、天山引水隧洞维修加固；6、龙州河渠道续建配套与节水改造；7、美亭灌区续建配套与节水改造；8、南方灌区续建配套与节水改造；9、对全县50个小型灌区渠道进行加固及渠道配套设施及节水改造建设，及计量设施安装。</t>
  </si>
  <si>
    <t>主要建设完成渠道续建配套与节水改造，灌区续建配套与节水改造，小型灌区渠道进行加固及渠道配套设施及节水改造建设，及计量设施安装。</t>
  </si>
  <si>
    <t>老城经济开发区停车场及周边配套设施工程</t>
  </si>
  <si>
    <t>海南澄迈交通控股有限公司</t>
  </si>
  <si>
    <t>项目新建3处社会停车场、2处标准厂房、1处加油站、19座立柱广告牌等，改造现有1处停车场及3处市场。其中：2处标准厂房拟建冷链仓储用房及综合楼总建筑面积为26293.14平方米，配套道路总长6.48公里。</t>
  </si>
  <si>
    <t>完成白山路北段建设80%、凯玉路建设50%、市场改造建设100%。</t>
  </si>
  <si>
    <t>金马物流园路网基础设施建设项目</t>
  </si>
  <si>
    <t>澄迈澄发一号项目管理有限公司</t>
  </si>
  <si>
    <t>项目主要建设5条市政道路，分别为金一路、三号路、中横路、纵六路及纵八路，路线全长7.62公里。主要建设内容为道路工程、交通工程、桥涵工程、给排水工程、智慧照明、电力工程、通信工程、绿化工程等。</t>
  </si>
  <si>
    <t>主要进行金一路、三号路（金一路至中横路段）、中横路（澳牛至美朗路段）、纵六路（中横路至二横路段）及纵八路地下管网施工、回填以及道路施工。</t>
  </si>
  <si>
    <t>海南老城经济开发区标准厂房（东区）及周边配套设施工程</t>
  </si>
  <si>
    <t>项目总建筑面积为146209平方米。建设主要内容为建设标准厂房及仓库，并建设玉堂北路、致信路、永凯南路三条市政道路合计长约4.241公里，宽度约32米，配套交通工程、给水工程、雨水工程、污水工程、照明工程、绿化工程；高压电线迁改等。</t>
  </si>
  <si>
    <t>2028年7月</t>
  </si>
  <si>
    <t>主要完成致信路建设、完成永凯南路80%。</t>
  </si>
  <si>
    <t>老城经济开发区马村港区周边配套设施工程</t>
  </si>
  <si>
    <t>项目新建总面积约78212.42平方米的标准厂房及仓库、4条市政道路、2处综合型二级站、12处单立柱双面广告牌。标准厂房及仓库总建筑面积约281564.71平方米；配套道路为保税路、工武路、港口二横路、北二环西延线，总长7.819公里。</t>
  </si>
  <si>
    <t>开展厂房及仓库基坑施工，完成保税路建设80%。</t>
  </si>
  <si>
    <t>老城经济开发区标准厂房（西区）及周边配套设施工程</t>
  </si>
  <si>
    <t>项目新建总面积约46049.6平方米的标准厂房及仓库、3条市政道路、市政消防栓243个、改造现状市政道路的人行道附属设施全长约10.2千米、改造公交站台67处。</t>
  </si>
  <si>
    <t>2028年8月</t>
  </si>
  <si>
    <t>主要完成消防栓二期建设、工业南一横路30%。</t>
  </si>
  <si>
    <t>澄迈县福山水厂至金江美亭片区、长安片区、金安农场、永发镇及瑞溪镇供水管网一体化提质增效工程</t>
  </si>
  <si>
    <t>澄迈县清澄水务环境有限责任公司</t>
  </si>
  <si>
    <t>项目主要建设内容为金安美亭水厂扩建、加压泵站、配水管网及入户工程等。具体建设规模如下：1、水厂扩建工程：新增0.5万立方米/天设备配置，使供水规模达到1.0万立方米/天。2、加压泵站工程：项目新建中途加压泵站5座。3、配水管网及入户工程：项目新建配水管网总长为614.697千米，项目新建入户管长度为386.35千米，安装入户水表38635套，并相应建设管道附属构筑物以及路面破除及恢复等。</t>
  </si>
  <si>
    <t>主要建设完成：1、水厂扩建工程，建设取水泵房、加药间、送水泵房、紫凝沉淀及滤池等新增供水设备。2、加压泵站工程，项目新建中途加压泵站5座。</t>
  </si>
  <si>
    <t>澄迈县内涝积水点整治工程</t>
  </si>
  <si>
    <t>项目主要建设内容为新建及改造雨水管道38.359千米、截洪沟2.41千米；新建及改造盖板沟8.648千米；清淤雨水方沟1.124千米、现状盖板沟90.869千米。</t>
  </si>
  <si>
    <t>主要建设完成8处内涝积水点及增加6条排水通道和智慧平台建设。</t>
  </si>
  <si>
    <t>澄迈县福山镇、桥头镇、金马物流园区城镇供水一体化提升工程</t>
  </si>
  <si>
    <t>项目主要建设福山镇内农村管网及户表工程、桥头镇主配水管网及户表工程及老城镇金马物流园区企业户表工程。建设管网管径为DN25~DN400，长度为353.25千米，接户工程合计26483户。</t>
  </si>
  <si>
    <t>主要建设福山镇内农村管网及户表工程、桥头镇主配水管网及户表工程及老城镇金马物流园区企业户表工程。</t>
  </si>
  <si>
    <t>澄迈县老城地区供水系统提升工程</t>
  </si>
  <si>
    <t>项目主要在老城镇镇区建设配水管道，在村庄建设供水管道。其中：1、镇区部分：在老城镇镇区现状道路但未配套给水管及消火栓的路段，新建给水管网及消火栓，给水管管径DN150-DN500，管道总长度约67.401千米。2、村庄部分：新建村内接驳管、村内给水管及入户管，管径为De25-DN250，管道总长度约383.668千米，更换并配套安装智能水表共12280组。</t>
  </si>
  <si>
    <t>新建De25-DN500的给水管，管道总长度约479.644千米。</t>
  </si>
  <si>
    <t>★海南省临高金牌港开发区港口及配套工程项目</t>
  </si>
  <si>
    <t>海南金发铁建港口建设有限公司</t>
  </si>
  <si>
    <t>项目主要建设内容包含港口工程和疏港快速路两部分。港口工程新建2个7万吨级和5个2万吨级通用泊位，新建泊位岸线总长度1461米；新建长约11.128公里的疏港快速路。</t>
  </si>
  <si>
    <t>主要建设疏港快速路、港口码头主体工程，并建设相关配套工程。</t>
  </si>
  <si>
    <t>★临高县城乡一体化供水工程（一期）</t>
  </si>
  <si>
    <t>项目主要建设内容为：新建南部中心水厂，规模10万吨/天，以跃进水库为水源，新建净水管网，连接南部乡镇及农村现有农村饮水工程，并与临城水厂并网；以临城水厂为中心，实施城市管网延伸，辐射临城、东英、调楼、新盈。</t>
  </si>
  <si>
    <t>主要建设内容为改造临城水厂现状规模3万立方米/天；新建南部水厂近期供水规模7万立方米/天；建设完善滨海片区配水管网、北部配水管网、南部配水管网、南北连通主供水干管等配套供水管网约840千米。</t>
  </si>
  <si>
    <t>★昌江县村镇集中供水工程</t>
  </si>
  <si>
    <t>昌江黎族自治县乡村振兴投资发展有限公司</t>
  </si>
  <si>
    <t>新建取水泵房工程2座，输水管道工程15.75千米，村镇集中供水中心水厂一座（设计规模2.3万立方米/天），配水管道工程415.79千米。</t>
  </si>
  <si>
    <t>主要建设中心水厂土建部分、取水泵房土建部分、输水管道及村镇配水管网。</t>
  </si>
  <si>
    <t>陵水县文罗物流园城郊大仓基地及配套设施项目</t>
  </si>
  <si>
    <t>海南陵水农投商贸有限公司</t>
  </si>
  <si>
    <t>项目总建筑面积19052平方米。拟新建周边路网：规划外环路道路长度约0.2公里，规划横三路道路长度约0.85公里，规划纵三路道路长度约0.234公里，规划横四路道路长度约0.75公里，规划纵四路道路长度约0.22公里，规划支路道路长度约0.27公里。项目配套建设道路、电力、绿化、给排水、通信、土方平整等工作。</t>
  </si>
  <si>
    <t>主要开展冷库、物流中心建设。</t>
  </si>
  <si>
    <t>疍家城镇提升改造项目</t>
  </si>
  <si>
    <t>海南省国际旅游岛开发建设有限公司</t>
  </si>
  <si>
    <t>项目包括望海大道改造工程、街巷环境整治工程、滨水景观带改造提升工程、港门沟改造工程四大部分改造提升整治。</t>
  </si>
  <si>
    <t>主要完成疍家文旅区城镇提升改造，继续建设望海大道改造工程、街巷环境整治工程、滨水景观带改造提升工程、港门沟改造工程四大部分改造整治。</t>
  </si>
  <si>
    <t>白沙县珠碧江灌区改造工程</t>
  </si>
  <si>
    <t>项目改造干渠1条，支渠4条，干斗渠11条；配套田间工程：分干管72条、支管799条、斗沟31条、农沟276条、涵洞52座、机耕桥60座、人行便桥63座、机耕路52条、生产路471条、泵站6座等。</t>
  </si>
  <si>
    <t>主要改造干渠1条，支渠4条，干斗渠11条；配套田间工程：分干管72条、支管799条、斗沟31条、农沟276条、涵洞52座等。</t>
  </si>
  <si>
    <t>海南省保亭县城区地下排水防涝管网改造工程</t>
  </si>
  <si>
    <t>保亭黎族苗族自治县园林环卫服务中心</t>
  </si>
  <si>
    <t>项目拟沿现状道路新建及拆除重建雨水管道总长62.14千米，拆除重建管线总长27.42千米。疏通污水管及雨污混接处污水封堵共64处，积水内涝点6处，预计管道清淤0.77千米，清淤量219.76立方米；清理封堵水篦子和检查井260处等。</t>
  </si>
  <si>
    <t>主要建设疏通污水管及雨污混接处污水封堵共64处，积水内涝点6处，预计管道清淤0.77千米、清淤量219.76立方米；清理封堵水篦子和检查井260处等。</t>
  </si>
  <si>
    <t>保亭县城镇供水管网升级改造项目</t>
  </si>
  <si>
    <t>项目新建东环路配水管网及其他附属工程。新建供水管道总长度为9.185千米，其中球墨铸铁管长度6.755千米，管径DN500；PE实壁牵引管长度0.375千米，管径de500；PE实壁牵引管长度1.8千米，管径de315；钢管长度0.255千米，管径DN500。</t>
  </si>
  <si>
    <t>主要完成新建东环路配水管网管道。改造保城镇、新政镇、响水镇、什玲镇城区部分配水管网及附属设施，改造供水管网95千米；改造入户工程12237户。</t>
  </si>
  <si>
    <t>海南陵水黎安国际教育创新试验区二期市政基础及其配套设施（二期）项目</t>
  </si>
  <si>
    <t>项目拟建2条市政道路（规一路、规二路），规一路长度1.25公里，规二路长度0.27公里。主要建设道路、桥梁、给水管、雨水管、污水管、中水管、缆线沟管、综合杆、交通设施等。</t>
  </si>
  <si>
    <t>主要完成路基开挖，完成路面基础工程50%。</t>
  </si>
  <si>
    <t>★博鳌乐城先行区城市排水防涝能力提升工程</t>
  </si>
  <si>
    <t>项目包括：1、博鳌乐城先行区河道排涝系统整治工程，包括博鳌乐城先行区维礼沟南段、水镜坡沟及翡翠湾沟等三条河道排涝系统整治工程，共计4.34千米。2、博鳌乐城先行区排涝泵站系统建设工程，包括排涝泵站4座。3、博鳌乐城先行区内涝治理配套排水管网工程和积水点整治工程，包括新建9条路下排水管道约9.48千米、箱涵约1公里及14处积水点整治工程。</t>
  </si>
  <si>
    <t>主要建设包管涵工程、排水管道、泵站工程等。</t>
  </si>
  <si>
    <t>★G98环岛高速公路大三亚段扩容工程</t>
  </si>
  <si>
    <t>项目全线采用新建复线扩容方案，主线全长约122.42公里，双向六车道，标准路基宽度34.5米，高速公路，设计速度120公里/小时；设置6条连接线，总长约46.32公里，双向四车道，一级公路，标准路基宽度25.5米，设计速度60公里/小时。</t>
  </si>
  <si>
    <t>三亚市
乐东黎族自治县
陵水黎族自治县
保亭黎族苗族自治县</t>
  </si>
  <si>
    <t>主要完成项目清表，开展路基、桥涵、隧道施工。</t>
  </si>
  <si>
    <t>★洋浦疏港高速公路</t>
  </si>
  <si>
    <t>项目路线全长35.34公里，其中主线长33.04公里，连接线长2.30公里。主线设置桥梁12座，互通6处，服务区1处，养护工区1处。</t>
  </si>
  <si>
    <t>主要完成临时工程，路基工程完成65%，涵洞及通道完成75%，桥梁工程完成52%。</t>
  </si>
  <si>
    <t>G225乐东至三亚段（国道G225乐东至三亚段改扩建工程“五网合一”示范段）</t>
  </si>
  <si>
    <t>项目改扩建62.55公里，设计速度60公里/小时，路基宽24米；镇区段设计速度50公里/小时，路基宽24/25米；桥长1585米，预留服务区3处。</t>
  </si>
  <si>
    <t>主要开展路基、桥涵、交通工程及沿线设施、照明工程、给排水工程、电力排管、通信排管施工。</t>
  </si>
  <si>
    <t>★海南洋浦区域国际集装箱枢纽港扩建工程</t>
  </si>
  <si>
    <t>海南港航国际港务有限公司</t>
  </si>
  <si>
    <t>建成2个20万吨级和1个15万吨级集装箱泊位，新增码头岸线长度1188米，陆域总面积101万平方米。</t>
  </si>
  <si>
    <t>主要完成488米码头及其港池、吹填区软基处理及其道堆工程。</t>
  </si>
  <si>
    <t>★马村港三期项目</t>
  </si>
  <si>
    <t>海口港集装箱码头有限公司</t>
  </si>
  <si>
    <t>项目拟建设1270米生产性码头岸线和100米支持性系统岸线。生产性码头岸线分为西、南两侧各630米和640米，其中西侧630米岸线拟建1个3万吨级和1个7万吨级集装箱泊位；南侧640米岸线建设3个2万吨级集装箱泊位。</t>
  </si>
  <si>
    <t>主要完成场地平整、填海造地、港池疏浚、沉箱预制安装等。</t>
  </si>
  <si>
    <t>省道S325龙文线新建工程</t>
  </si>
  <si>
    <t>项目路线全长为28.65公里，全线均为新建路段，采用双向四车道一级公路技术标准，路基宽度为24.5米，设计速度80公里/小时。</t>
  </si>
  <si>
    <t>主要开展驻地、清表、路基工程、桥涵工程等内容施工。</t>
  </si>
  <si>
    <t>★什运至白沙高速公路鹦哥岭隧道及连接线工程</t>
  </si>
  <si>
    <t>项目主线全长15.7公里，采用双向四车道高速公路标准；牙叉连接线长3.1公里，采用双向四车道高速公路标准；水满连接线长19.4公里，采用四级公路标准。</t>
  </si>
  <si>
    <t>主要开展驻地建设，路基、路面、桥涵、隧道等内容施工。</t>
  </si>
  <si>
    <t>牛漏至营根镇段公路工程</t>
  </si>
  <si>
    <t>项目全长约62.20公里，全线采用双向两车道二级公路标准。主要建设内容为路基工程、路面工程、桥梁涵洞工程、路线交叉、交通工程及沿线设施、环境保护及景观设计等。</t>
  </si>
  <si>
    <t>万宁市
琼中黎族苗族自治县</t>
  </si>
  <si>
    <t>国道G225海榆西线昌江段（国道G225海榆西线昌江段改建工程）</t>
  </si>
  <si>
    <t>项目全长22.06公里，原路为二级公路，现拟建为双向四车道一级公路。主要建设内容为路基工程、路面工程、桥梁涵洞工程、路线交叉（含三处涉铁工程）、交通工程及沿线设施、环境保护及景观设计等。</t>
  </si>
  <si>
    <t>东方市
昌江黎族自治县
白沙黎族自治县</t>
  </si>
  <si>
    <t>G225海榆西线东方段（国道G225八所至新龙段改扩建工程）</t>
  </si>
  <si>
    <t>路线总长14.73公里，采用双向四车道一级公路标准，设计速度60公里/小时，标准路基宽25.5米，全线采用沥青混凝土路面。</t>
  </si>
  <si>
    <t>★海口羊山大道至定安母瑞山公路（定安琼海段）</t>
  </si>
  <si>
    <t>海南省交通工程建设局</t>
  </si>
  <si>
    <t>项目全长73.14公里（利用段7.95公里，新改建65.19公里），新建桥梁21座，改建桥梁5座，涵洞210道，互通式立体交叉1处（利用）。</t>
  </si>
  <si>
    <t>主要开展路基工程、路面工程、交安工程施工。</t>
  </si>
  <si>
    <t>G98环岛高速大茅隧道改造工程</t>
  </si>
  <si>
    <t>项目左线长7.59公里，右线长7.58公里；桥梁223.56米，桥梁占比1.27%；隧道共1.14公里/1座，隧道占比15.02%；养护工区与隧道管理站合建1处。</t>
  </si>
  <si>
    <t>主要开展驻地建设，路基、桥涵、隧道等内容施工。</t>
  </si>
  <si>
    <t>省道S287叉新线七叉路口至新龙段新改建工程</t>
  </si>
  <si>
    <t>项目长约39.87公里，其中一般路段采用双向两车道二级公路技术标准，设计速度60公里/小时；过镇段采用双向四车道二级公路技术标准，设计速度40公里/小时。</t>
  </si>
  <si>
    <t>东方市
昌江黎族自治县</t>
  </si>
  <si>
    <t>★海南省昌化江水资源配置工程</t>
  </si>
  <si>
    <t>海南省水利电力集团有限公司</t>
  </si>
  <si>
    <t>新建Ⅱ等大（2）型工程。工程包括乐亚水资源配置工程、引大济石工程两部分。其中，乐亚水资源配置工程规划拟在昌化江支流南圣河上新建向阳水库，同时新建昌化江干流提水泵站提水至向阳水库，新建输水隧洞输水至三亚市大隆水库、乐东县南木水库，再由南木水库经现状南木干渠引水至长茅水库；引大济石工程，规划自大广坝水库新建引水隧洞引水至昌江县石碌水库。</t>
  </si>
  <si>
    <t>五指山市
昌江黎族自治县
乐东黎族自治县
白沙黎族自治县</t>
  </si>
  <si>
    <t>主要进行TBM（盾构）采购，完成工程需要施工部分征地和向阳水库淹没区部分征地，开始向阳水库一期导流和大坝浇筑，向阳水库引水隧洞和引大济石引水隧洞施工临时工程、施工支洞，完成灌区工程部分建筑物施工。</t>
  </si>
  <si>
    <t>★海南省牛路岭灌区工程</t>
  </si>
  <si>
    <t>项目工程新建和改扩建渠道合计总长为192.19千米。新建引水总干渠、万宁隧洞、万宁干管、分干渠（管）3条、干支2条、支渠（管）13条、补水渠（管）3条及改扩建干支渠18条（包括排沟1条）、工程建筑物1028座。</t>
  </si>
  <si>
    <t>主要进行隧洞开挖支护：总干渠1#隧洞完成0.8千米、总干渠2#隧洞完成0.15千米、万宁隧洞完成2千米，渡槽完成600跨，明渠完成衬砌20千米，管道（含倒虹吸）铺设10千米，箱涵（涵陡坡）完成2.5千米，桥涵完成37座，水闸完成19座。</t>
  </si>
  <si>
    <t>★海南省琼西北供水工程</t>
  </si>
  <si>
    <t>项目渠线全长282.13千米，改扩建和新建干渠1条、分干渠5条、新建干支渠（管）7条，新建支渠（管）28条、补水支渠（管）2条，改造扩建支渠2条等，渠系建筑物433座。</t>
  </si>
  <si>
    <t>主要进行西干渠新建段渠道衬砌施工、西干渠新建段8#渡槽施工、西干渠新建段长岭隧洞施工。</t>
  </si>
  <si>
    <t>南方电网公司2025年海南新型电力系统续建项目</t>
  </si>
  <si>
    <t>海南电网有限责任公司</t>
  </si>
  <si>
    <t>项目主要建设500千伏变电容量375万千伏安，线路839千米；220千伏变电容量336万千伏安，线路333千米；110千伏变电容量254万千伏安，线路396千米；35千伏变电容量11.15万千伏安，线路155千米；10千伏配变容量14.75万千伏安，线路903千米。</t>
  </si>
  <si>
    <t>2020年1月</t>
  </si>
  <si>
    <t>500千伏主网架项目建成投产，220千伏及以下项目按照进度计划有序推进。</t>
  </si>
  <si>
    <t>海口江东新区联港新通道韧性基础设施项目</t>
  </si>
  <si>
    <t>项目主要建设平急两用避难场所、城市道路、水闸和排涝泵站、供水管、管廊、电力隧道等。</t>
  </si>
  <si>
    <t>主要开展给水、雨水、污水管道，管廊，桥梁下部结构和2个涵洞施工。</t>
  </si>
  <si>
    <t>海口国家高新区美安二期起步区基础设施建设项目二期</t>
  </si>
  <si>
    <t>项目建设5条市政道路，道路总长度约6.697公里。其中安岭二路长1.572公里；安兴路长0.984公里；美安五街长1.463公里；美安六街长1.27公里；美安七街长1.409公里。主要建设内容包括道路交通工程、桥涵工程、给排水工程、电气工程、景观绿化工程等。</t>
  </si>
  <si>
    <t>主要完成5条市政道路的主体工程施工。</t>
  </si>
  <si>
    <t>海口江东新区消费精品博览园周边配套基础设施工程</t>
  </si>
  <si>
    <t>海口市城市建设集团有限公司</t>
  </si>
  <si>
    <t>项目路线全长约4.015公里，其中主线桥梁全长2.399公里，包含跨越南渡江航道的一座主跨150米系杆拱桥，匝道桥全长2.163公里，改建道路2.516公里（含桥梁连接线1.152公里），扩建道路0.63公里（含桥梁连接线0.446公里）。主要建设高架桥主线及匝道、接线道路红城湖路、美灵南二路等工程。</t>
  </si>
  <si>
    <t>主要道路基础施工。</t>
  </si>
  <si>
    <t>海口国家高新区西海岸总部经济区基础设施工程项目一期</t>
  </si>
  <si>
    <t>项目建设2条主干路（美新街、海涛西路），4条次干路（雨苍街、博养街、仲韶街、长阳路），9条支路（德义路、长滨西十二街、长滨西十四街、长滨西十五街、德智路、长滨北十五路、长滨北十六路、长滨北十七路、长滨十四路），共15条市政道路，建设里程总长4.93公里。主要建设内容包括道路工程、桥涵工程、排水工程、管廊工程、电气工程、交通工程、景观绿化工程等。</t>
  </si>
  <si>
    <t>完成2条主干路及9条支路道路工程施工。</t>
  </si>
  <si>
    <t>海甸二路积水点及基础设施改造项目</t>
  </si>
  <si>
    <t>项目主要建设：1、海甸溪泵站，雨水泵站规模为20.31立方米/秒，水泵分期安装5台；2、海甸二路破除新建，为城市次干路，设计速度40公里/小时，双向4车道，宽30米，长2.367公里。主要建设内容为道路工程、雨水泵站工程、排水工程（雨水工程、污水工程）、电力管沟工程、照明工程、绿化工程、交通工程、交通导改等。</t>
  </si>
  <si>
    <t>主要开展泵站安装和道路主体施工。</t>
  </si>
  <si>
    <t>海口国家高新区药谷工业园区基础设施提质升级项目一期</t>
  </si>
  <si>
    <t>项目主要建设新高安居房规划道路、科园横路共2条市政道路，总长约0.453公里。对现状兴南二路等17条市政道路进行提质改造，总长度约12.617公里，主要建设内容包括沥青罩面、人行道破损更换、给排水改造、交通设施和电力管道完善以及相关附属设施提升等内容。新建翠竹路、兴业路和翠亨路等3条道路电力管道，总长约2.165公里。</t>
  </si>
  <si>
    <t>主要完成2条新建市政道路的道路工程施工及17条现状市政道路罩面、人行道破损更换。</t>
  </si>
  <si>
    <t>琼山区美舍河片区隐患排水管道维修及升级改造项目</t>
  </si>
  <si>
    <t>项目主要建设：1、雨污水混错接改造工程：拟对雨污水混错接点改造268处。2、合流管道改造工程：拟对合流管道改造共25处。3、污水管道完善工程：拟完善DN400~DN1000污水管道，长度为5.95千米。4、雨水管道完善工程：拟完善d400~d1200雨水管道，长度为7.24千米。</t>
  </si>
  <si>
    <t>主要开展雨污水混错接改造工程施工。</t>
  </si>
  <si>
    <t>琼山区水库灌区续建配套与节水改造工程</t>
  </si>
  <si>
    <t>项目主要对琼山区小一、二型水库进行灌区续建配套与节水改造，改造水库为67宗。新建挡墙渠道为38宗，长度为72.05千米；水库新建U80槽渠道为29宗，长度为49.9千米；并对其渠道配套建筑物及建立自动化量水设施以及水库监控等设施。</t>
  </si>
  <si>
    <t>主要开展灌区续建配套施工。</t>
  </si>
  <si>
    <t>琼山区红城湖片区隐患排水管道维修及升级改造项目</t>
  </si>
  <si>
    <t>项目主要建设内容包含混错接改造工程、合流管改造工程、管网补空白、管道改造工程、管道清淤修复工程。</t>
  </si>
  <si>
    <t>海口市龙华区金垦路周边片区积水点排水管网更新改造工程</t>
  </si>
  <si>
    <t>海口市龙华区城市投资控股有限公司</t>
  </si>
  <si>
    <t>项目新建D300～D1800雨水管道15.43千米，新建1400x1200～3400x1200雨水管道1.73千米，新建DN110～DN400污水管道9.08千米，现状排水管道清淤438.3立方米。</t>
  </si>
  <si>
    <t>主要开展雨水管道施工。</t>
  </si>
  <si>
    <t>琼山区镇墟排水管道升级改造工程</t>
  </si>
  <si>
    <t>海口市琼山区水务局</t>
  </si>
  <si>
    <t>项目对琼山区三门坡镇（含谭文组团片区）、红旗镇、甲子镇、大坡镇、旧州镇的排水管网进行完善，共涉及5个镇的6个区域，管线总长约65.73千米。主要建设内容为排水工程、结构工程、道路工程、电气工程等。</t>
  </si>
  <si>
    <t>海口市龙华区骑楼片区积水点排水管网更新改造工程</t>
  </si>
  <si>
    <t>项目新建DN30-500污水管道4.79千米，新建500×500-DN1800雨水管道5.42千米，新建DN150污水接户支管7.68千米，新建DN300雨水口连接管1.58千米，新建雨水排出口3座。对现状砖石砌筑方沟清淤及检测修复，长度1.42千米。</t>
  </si>
  <si>
    <t>粤海大道排涝通道及配套工程项目</t>
  </si>
  <si>
    <t>项目主管长度为1.377千米，新建DN400污水管道，主管长度为0.986千米，向北接入新海北路污水管道，同步配套道路设施。项目主要建设内容为排水工程、道路工程、交通工程、照明工程、绿化工程、电力通道工程等。</t>
  </si>
  <si>
    <t>主要完成项目用地清表，开展基础施工。</t>
  </si>
  <si>
    <t>海口江东新区新智慧防洪排涝基础设施提升工程</t>
  </si>
  <si>
    <t>项目包含次干路4条，长度约2.34公里。主要建设内容包括道路工程、给排水工程、交通工程、照明工程、及电讯燃气等市政工程。</t>
  </si>
  <si>
    <t>主要完成路基工程。</t>
  </si>
  <si>
    <t>海口江东新区潭连站至高校站及桂林洋站电力配套基础设施工程</t>
  </si>
  <si>
    <t>项目主要建设：1、电力配套基础设施工程，其中潭连站至高校站，沿现状桂经路及海涛大道布设，桂经路段电力通道长2.5千米，海涛大道段电力通道长1.8千米。潭连站至桂林洋站：沿现状美善路、兴洋四横路及兴洋大道布设4回110千伏电缆沟，电力通道总长0.81千米。
2、桂经路改造提升工程，全长2.4千米，按规划40米实施（海经院一侧按现状实施）。</t>
  </si>
  <si>
    <t>主要开展管廊施工、道路施工。</t>
  </si>
  <si>
    <t>海口国家高新区狮子岭工业园基础设施提质升级项目一期</t>
  </si>
  <si>
    <t>项目主要改造狮子岭工业园区10条市政道路和入口绿地，道路总长约11.338公里。主要建设内容包括道路工程、交通工程、给排水工程、照明工程、电力管沟工程等。</t>
  </si>
  <si>
    <t>主要完成10条现状道路的路面修复施工。</t>
  </si>
  <si>
    <t>海口市新埠岛片区排水管网维修及更新改造工程</t>
  </si>
  <si>
    <t>海口市美兰区旅游投资发展有限公司</t>
  </si>
  <si>
    <t>项目主要包括雨水管道改造工程、污水管道及混错接改造工程、闸门改造工程、管道清淤修复工程等内容。</t>
  </si>
  <si>
    <t>主要完成管道清淤修复工程和混错接改造工程。</t>
  </si>
  <si>
    <t>海南三亚国际邮轮港一期客运枢纽</t>
  </si>
  <si>
    <t>项目总建筑面积40232平方米，主要建设海南三亚国际邮轮港一期项目客运服务中心、游客通关旅检大厅及停车区、地上地下交通连接工程、游客步行集散道路、游客步行集散广场等。</t>
  </si>
  <si>
    <t>主要开展桩基工程施工、支护工程施工、土方工程施工、结构主体工程建设。</t>
  </si>
  <si>
    <t>海南省大隆灌区续建配套与现代化改造工程项目</t>
  </si>
  <si>
    <t>三亚市崖州区农业农村局</t>
  </si>
  <si>
    <t>项目建设范围涉及大隆灌区的西干渠、北干渠和南干渠等3条干渠。工程设计灌溉6.01万亩，其中改善灌溉面积3.20万亩，新增灌溉面积2.81万亩。</t>
  </si>
  <si>
    <t>主要完成新建分支管102.6千米，分支管均采用PE管。南干渠改建管道长度为10.44千米，新建支管长度15.65千米。北干渠改建管道长度为5.81千米，新建支管长度8.53千米。</t>
  </si>
  <si>
    <t>三亚港南山港区货运码头二期工程项目</t>
  </si>
  <si>
    <t>项目新建1个2万吨级通用泊位，岸线长度186.0米，并对一期的港池航道按2万吨级进行升级改造，陆域面积5.6万平方米，码头年设计吞吐量110万吨。主要建设内容主要有：疏浚工程、水工工程、地基处理工程、生产与生活辅助建筑物工程、配套水电工程等。</t>
  </si>
  <si>
    <t>主要完成道路堆场工程、装卸工艺设备、生产与生活辅助建筑物工程、配套水电工程等。</t>
  </si>
  <si>
    <t>海南三亚国际邮轮港一期项目</t>
  </si>
  <si>
    <t>三亚港务集团有限公司</t>
  </si>
  <si>
    <t>项目建设1个10万GT邮轮泊位，泊位长度365米。主要建设内容包括疏浚工程、水工建筑物工程、装卸工艺、供电照明工程、生产与辅助建筑物、控制工程、通信工程、给水排水工程、消防工程、临时工程、环境保护工程等。</t>
  </si>
  <si>
    <t>主要开展引桥施工、码头施工及护岸改造施工、水电及辅助配套设施建设。</t>
  </si>
  <si>
    <t>★国道G225塔岭至海角段改扩建工程一期</t>
  </si>
  <si>
    <t>三亚交通建设管理有限公司</t>
  </si>
  <si>
    <t>项目路线全长约10.22公里。一般路段路基宽40米，天涯镇镇区路段路基宽30米。全线共设置中桥90米/2座；平面交叉36处，涵洞10座。主要建设内容包括：道路工程、桥涵工程、交通工程、给排水工程、电力工程、通信工程、照明工程、绿化工程等。</t>
  </si>
  <si>
    <t>主要开展新建半幅道路、桥梁、管线、交安等方面施工。</t>
  </si>
  <si>
    <t>三亚市现代服务业产业园基础设施配套椰风路二期项目</t>
  </si>
  <si>
    <t>项目地面道路长约1.85公里，椰风路二期道路红线（J2至J4匝道段）为32米；地下道路长约1.85公里，单向三车道。设置9处地块出入口联系沿线地块地下车库。主要建设内容含道路工程、地道工程、桥梁工程、给排水工程、水工工程、建筑工程、暖通工程、消防工程等。</t>
  </si>
  <si>
    <t>主要开展场地平整，路基、路面建设。</t>
  </si>
  <si>
    <t>三亚凤凰机场新建塔台及配套空管设施设备项目</t>
  </si>
  <si>
    <t>三亚凤凰国际机场有限责任公司</t>
  </si>
  <si>
    <t>项目建设新塔台、航管楼、动力中心、水泵房等，改造现有航管楼3000平方米，配套建设管制、通信、航行情报、气象等设备设施。</t>
  </si>
  <si>
    <t>新建塔台、塔台附属用房（航管楼）、动力中心、水泵房、门卫、改造现有航管楼3000平方米等，配套建设管制、通信、航行情报、气象等设备设施。</t>
  </si>
  <si>
    <t>三亚市龙岭北路市政工程（红沙隧道入口至春光路连接段）项目</t>
  </si>
  <si>
    <t>项目全长约3.4公里，红线宽40米，双向六车道，城市次干道，设计车速40公里/小时，含一座长度0.285公里双向8车道隧道。主要建设内容为道路工程、涵洞工程、交通工程、污水工程、雨水及排水工程、照明工程、电力工程和隧道工程等。</t>
  </si>
  <si>
    <t>主要开展道路工程、涵洞工程、交通工程、污水工程、雨水及排水工程、照明工程、电力工程和隧道工程等建设。</t>
  </si>
  <si>
    <t>三亚市现代服务业产业园基础设施配套A8片区路网四期项目</t>
  </si>
  <si>
    <t>项目拟建由五条道路组成，道路总长约3.391公里，红线宽度12米~15米。主要建设内容为道路、桥梁、交通、给排水、照明、电力、绿化工程等。</t>
  </si>
  <si>
    <t>主要完成场地平整、片区道路路基施工、管线预埋等。</t>
  </si>
  <si>
    <t>洋浦经济开发区供水能力提升和保障工程</t>
  </si>
  <si>
    <t>儋州市水务局</t>
  </si>
  <si>
    <t>项目主要建设原水供应能力及安全提升保障工程、自来水供水能力及安全提升保障工程、低碳节能工程。</t>
  </si>
  <si>
    <t>主要新建取水泵房1座；原水管线评估修复工程：南茶水库至黎屋管理站DN1600、DN1800、DN2000原水管道检测及修复，总长度约141.73千米；区内原水成环工程：开发区内原水管成环布置，建设原水系统智能化运行管理平台配套软硬件及传感器等。</t>
  </si>
  <si>
    <t>国投洋浦港10万吨级公共粮油码头工程</t>
  </si>
  <si>
    <t>国投洋浦港有限公司</t>
  </si>
  <si>
    <t>项目拟新建1个10万吨级公共粮油码头泊位，以及港区粮油输运系统、生产调度中心等生产配套工程。主要建设内容为港池疏浚、码头、引桥、道路、综合管廊、工艺设备、生产调度中心等。</t>
  </si>
  <si>
    <t>主要完成港池疏浚50%、码头及后方平台桩基部分、工艺设备采购、单体建筑主体结构等。</t>
  </si>
  <si>
    <t>儋州市北部片区排水防涝提升工程</t>
  </si>
  <si>
    <t>项目包含：1、完成68公里排水管道CCTV检测工作及20千米管道清淤；2、完成管道非开挖修复13.65千米，完成排水管（涵）开挖修复3.12千米，完成检查井修复385座；3、改建排水管道6.55千米；4、新建排水管11.35千米，新建一体化污水提升泵站1座等。</t>
  </si>
  <si>
    <t>主要完成34千米排水管道清淤及监测工作；完成管段非开挖修复7千米，点位非开挖修复350处，排水管道开挖修复1.6千米，完成检查井修复190座等。</t>
  </si>
  <si>
    <t>儋州市公共供水管网漏损治理工程</t>
  </si>
  <si>
    <t>项目主要通过点-线-网-智能化四个维度对区域漏损系统化控制措施进行研究，分别为供水管网分区计量、供水管网改造、供水管网压力调控及供水智能化建设。</t>
  </si>
  <si>
    <t>主要进行：1、升级改造56套分区计量远传流量监测点及新增400套分区计量监测点；2、对伏波中路、宏达路等11处市政路供水管网改造59.42千米，对怡心花园二期等16处小区供水管网将进行改造32.755千米，对尖岭等4个二次供水设施电气自动化改造及并网管理。</t>
  </si>
  <si>
    <t>洋浦保税港区等重点区域市政道路改造提升工程</t>
  </si>
  <si>
    <t>项目包含：1、保税港区部分道路沥清表罩面及配套设施提升工程，部分道路绿化带补充提升工程（除已建绿地范围外）；2、洋浦园中园现状部分路网沥青表罩面及配套设施提升工程；3、新都工业园内的市政道路及配套设施改造提升工程；4、洋浦公园路（滨海公园二期段）和兴洋路等非机动车道增设和人行道等配套设施改造提升工程；5、部分现状道路和停车场无障碍设施改造完善工程。</t>
  </si>
  <si>
    <t>主要完成保税港区概算内道路沥青表罩面及配套设施提升工程80%，道路绿化带补充提升工程50%；洋浦园中园现状概算内路网沥青表罩面及配套设施提升工程100%；新都工业园内的市政道路及配套设施改造提升工程90%等。</t>
  </si>
  <si>
    <t>洋浦港神头港区新兴作业区通用码头工程</t>
  </si>
  <si>
    <t>洋铺经济开发区交通运输和港航局</t>
  </si>
  <si>
    <t>项目拟建设2个码头泊位及相关配套设施，其中顺岸布置1个5万吨级散杂货泊位，挖入式港池布置1个2万吨级散杂货泊位。占用自然岸线约840米，形成港口岸线长430米。泊位年设计通过能力共556万吨。</t>
  </si>
  <si>
    <t>主要完成项目环评、海域论证、项目设计、征地拆迁、施工监理招标、港池部分疏浚等工作。</t>
  </si>
  <si>
    <t>文昌市约亭产业园配套工程（四期）</t>
  </si>
  <si>
    <t>项目包含文昌市约亭产业园标准化厂房二期项目、文昌市约亭产业园智慧公共停车场项目、文昌市约亭产业园消防站建设项目、文昌市约亭产业园污水处理厂二期项目、文昌市约亭产业园智慧园区系统项目、园区供热工程等6个子项目。</t>
  </si>
  <si>
    <t>主要开展消防站项目施工建设，建设二期污水处理厂。</t>
  </si>
  <si>
    <t>博鳌乐城医疗旅游先行区富海片区基础设施项目（二期）</t>
  </si>
  <si>
    <t>项目包含琼海市富海产业园区安置区市政配套及地基基础项目，琼海市富海产业园创新中心项目配套道路工程，琼海市富海产业园区华海生态隔离带建设工程，琼海市琼海中学片区周边双沟溪配套提升工程等4个子项目。</t>
  </si>
  <si>
    <t>主要建设内容：1、三横路，完成总体形象进度至70%；2、祥海路，完成总体形象进度至50%；3、富海安置区二期，完成总体形象进度至100%；4、一横路，完成总体形象进度至100%。</t>
  </si>
  <si>
    <t>博鳌乐城医疗旅游先行区富海片区冷链物流中心及配套设施项目</t>
  </si>
  <si>
    <t>项目包含冷链物流中心项目、配套道路、物流中心配套生态隔离带等子项目。主要包括，1、冷链物流中心项目总建筑面积96134平方米。2、配套道路。3、物流中心配套生态隔离带。</t>
  </si>
  <si>
    <t>主要完成建设：1、爱海路：完成总体形象进度至100%；2、物流中心北侧路：完成总体形象进度至100%；3、冷链物流中心项目：完成总体形象进度至60%。</t>
  </si>
  <si>
    <t>琼海市南部水厂及配套配水管网设施工程</t>
  </si>
  <si>
    <t>项目主要建设原水提升泵站、净水厂工程、清水输配水管网工程、加压泵站工程等。</t>
  </si>
  <si>
    <t>主要完成新建原水提升泵房1座，新建一座规模为10万立方米/天的净水厂，新建清水输配水管网工程，新建输水管网沿线加压泵站15座。</t>
  </si>
  <si>
    <t>琼海市车联网先导区基础设施建设项目</t>
  </si>
  <si>
    <t>项目主要进行智能网联标准化场景和相关云平台建设，规划建设一条双向3千米全息感知天网路段（兴海中路）、11个全息感知路口，形成完整规模性试验线路，实现关键点网格化区域交通数据获取控制，区域内交通统一管控。</t>
  </si>
  <si>
    <t>主要完成平台搭建，设备采买，设施改造，系统集成及建设施工。</t>
  </si>
  <si>
    <t>五指山市城镇供排水提升改造项目工程</t>
  </si>
  <si>
    <t>五指山市农业农村和水务局</t>
  </si>
  <si>
    <t>项目建设内容管线总长22.8千米；解放路、红旗路等道路雨水改造，管道总长度6.47千米；三月三大道积水区域更新改造雨水方沟0.55千米等。在雅蓄路积水区域周边更新改造雨水方沟总长度为1.72千米，更新改造雨水调蓄池2座；智慧水务系统建设。</t>
  </si>
  <si>
    <t>主要建设主城区总长22.8千米供水管网改造管线、雨水管网及积水点改造、改造雨水调蓄池2座，完成总工程量80%。</t>
  </si>
  <si>
    <t>屯昌县产城融合示范区-基础设施建设工程项目（第二阶段）</t>
  </si>
  <si>
    <t>项目建设北环路、五横路东段、纵四路、三横路中段4条道路，道路总长度4.8公里。</t>
  </si>
  <si>
    <t>主要开展道路施工建设。</t>
  </si>
  <si>
    <t>屯昌县屯城镇城北省级储备地六通一平项目</t>
  </si>
  <si>
    <t>屯昌县自然资源和规划局</t>
  </si>
  <si>
    <t>项目主要建设省级储备地和省级储备地外城市道路，包含基础设施道路8条，总设计长度10.05公里。主要建设内容包括：场平工程、道路工程、给水工程、排水工程、电力工程、通信工程、燃气工程。</t>
  </si>
  <si>
    <t>主要完成道路建设2361米，平整场地及配套相关基础设施工程。</t>
  </si>
  <si>
    <t>临高县抱才渔港防波堤修复及码头升级改造工程</t>
  </si>
  <si>
    <t>临高县金发建设集团有限公司</t>
  </si>
  <si>
    <t>项目新建渔业码头总长度293.8米；休闲渔船泊位20个，新建休闲渔业码头总面积为518.8平方米。同时，修复外侧防波堤（破损防波堤）长473.5米，拆除内侧防波堤（既有防波堤）北段长109米，修复护岸长702.5米，新建平台总面积为2432平方米，陆域形成总面积3649平方米，航道及港池疏浚量为87.84万立方米，渔业管理中心总建筑面积600平方米；导助航设施、供电照明、给排水消防等其他配套设施。</t>
  </si>
  <si>
    <t>修复外侧防波堤（破损防波堤）长473.5米，拆除内侧防波堤（既有防波堤）北段长109米，修复护岸长702.5米。</t>
  </si>
  <si>
    <t>临高县调楼渔港防波堤修复及码头升级改造工程</t>
  </si>
  <si>
    <t>项目新建卸渔码头297.9米，新建休闲渔业码头308.7平方米，新建系泊岸线206米，岸线整治76米，护岸修复710.3米，防波堤修复加固510.24米，陆域形成3558.6平方米，渔业管理中心总建筑面积600平方米，防波堤拆除15米，房子拆迁，航道及港池疏浚。</t>
  </si>
  <si>
    <t>新建卸渔码头297.9米，新建休闲渔业码头308.7平方米，新建系泊岸线206米，岸线整治76米，护岸修复710.3米，防波堤修复加固510.24米。</t>
  </si>
  <si>
    <t>乐东县大角湾砂质海岸后方（陆域）水产养殖集中取排水工程</t>
  </si>
  <si>
    <t>乐东黎族自治县农业农村局</t>
  </si>
  <si>
    <t>项目建设乐东县佛罗镇大角湾砂质海岸后方（陆域）水产养殖进行集中取排水工程，取水管线长0.5千米（双管共计1千米），排水管线长1.1千米（双管共计2.2千米），设计取水量为60万立方米/天，排水量为30万立方米/天。</t>
  </si>
  <si>
    <t>主要完成基槽开挖工程、基槽回填工程、箱涵工程、取排水工程及助导航设施等。</t>
  </si>
  <si>
    <t>陵水县主城区排水管网系统整治工程</t>
  </si>
  <si>
    <t>陵水黎族自治县生态环境投资集团有限公司</t>
  </si>
  <si>
    <t>项目建设内容包括工程范围内雨污水管网排查检测及清淤工程，雨污水管完善工程，雨污水管道修复工程，污水泵站改造工程，混错接改造工程，直排口整治工程，智慧水务建设以及移动排涝能力提升工程，总面积约8.58平方公里。</t>
  </si>
  <si>
    <t>主要完成陵水县主城区排水管网系统整治工程管网改造9.04千米。</t>
  </si>
  <si>
    <t>省道S352七海线新改建工程</t>
  </si>
  <si>
    <t>路线全长约63.56公里，其中新、改建段48.46公里，利用段15.10公里。新、改建段一般路段采用双向两车道二级公路标准，设计速度60公里/小时。过村镇等受限路段设计速度20-40公里/小时。</t>
  </si>
  <si>
    <t>儋州市
白沙黎族自治县</t>
  </si>
  <si>
    <t>海南省大广坝灌区“十四五”续建配套与现代化改造工程</t>
  </si>
  <si>
    <t>海南省灌区管理局大广坝灌区管理分局</t>
  </si>
  <si>
    <t>项目改造渠道总长24.81公里，建筑物改造配套31宗；完善穿村段渠道管理道路27.45公里，增设防护网4公里，增设安全防护栏杆2.69公里，完成灌区界桩工程和渡槽进出口管理步级；增设灌区安全监测及工程信息化建设。</t>
  </si>
  <si>
    <t>改造渠道总长24.805公里，建筑物改造配套31宗；完善穿村段渠道管理道路27.451公里，增设防护网4.0公里，增设安全防护栏杆2.687公里，完成灌区界桩工程和渡槽进出口管理步级；增设灌区安全监测及工程信息化建设。</t>
  </si>
  <si>
    <t>南方电网公司2025年海南新型电力系统新开工项目</t>
  </si>
  <si>
    <t>项目主要建设220千伏变电容量294万千伏安，线路263千米；110千伏变电容量184万千伏安，线路238千米；35千伏变电容量11.8万千伏安，线路31千米；10千伏配变容量10.28万千伏安，线路506千米。</t>
  </si>
  <si>
    <t>主要建设10千伏配变容量10.28万千伏安，线路506千米。</t>
  </si>
  <si>
    <t>★新建铁路湛江至海口铁路（含跨海轮渡工程）（海南地区）</t>
  </si>
  <si>
    <t>海南铁路有限公司</t>
  </si>
  <si>
    <t>项目新建高铁轮渡码头，对既有动车所改扩建。</t>
  </si>
  <si>
    <t>海口市
三亚市</t>
  </si>
  <si>
    <t>主要完成施工准备，开展征地拆迁，施工单位开展场坪填筑工程。</t>
  </si>
  <si>
    <t>海口南站货站扩建工程</t>
  </si>
  <si>
    <t>项目新增货物到发线，新增集装箱堆场及散货堆场。</t>
  </si>
  <si>
    <t>基本完成站场扩建工程。</t>
  </si>
  <si>
    <t>备注</t>
  </si>
  <si>
    <t>标“★”项目为2024年省重大项目。</t>
  </si>
</sst>
</file>

<file path=xl/styles.xml><?xml version="1.0" encoding="utf-8"?>
<styleSheet xmlns="http://schemas.openxmlformats.org/spreadsheetml/2006/main">
  <numFmts count="8">
    <numFmt numFmtId="176" formatCode="yyyy&quot;年&quot;m&quot;月&quot;d&quot;日&quot;;@"/>
    <numFmt numFmtId="177" formatCode="0.00_ "/>
    <numFmt numFmtId="178" formatCode="yyyy&quot;年&quot;m&quot;月&quot;;@"/>
    <numFmt numFmtId="179"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3">
    <font>
      <sz val="11"/>
      <color theme="1"/>
      <name val="宋体"/>
      <charset val="134"/>
      <scheme val="minor"/>
    </font>
    <font>
      <sz val="11"/>
      <name val="微软雅黑"/>
      <charset val="134"/>
    </font>
    <font>
      <sz val="22"/>
      <name val="微软雅黑"/>
      <charset val="134"/>
    </font>
    <font>
      <sz val="12"/>
      <name val="微软雅黑"/>
      <charset val="134"/>
    </font>
    <font>
      <sz val="11"/>
      <name val="宋体"/>
      <charset val="134"/>
      <scheme val="minor"/>
    </font>
    <font>
      <sz val="11"/>
      <name val="宋体"/>
      <charset val="1"/>
    </font>
    <font>
      <sz val="12"/>
      <name val="微软雅黑"/>
      <charset val="1"/>
    </font>
    <font>
      <sz val="14"/>
      <name val="微软雅黑"/>
      <charset val="134"/>
    </font>
    <font>
      <sz val="12"/>
      <name val="黑体"/>
      <charset val="134"/>
    </font>
    <font>
      <sz val="20"/>
      <name val="CESI小标宋-GB2312"/>
      <charset val="0"/>
    </font>
    <font>
      <sz val="12"/>
      <name val="微软雅黑"/>
      <charset val="0"/>
    </font>
    <font>
      <b/>
      <sz val="12"/>
      <name val="微软雅黑"/>
      <charset val="0"/>
    </font>
    <font>
      <b/>
      <sz val="12"/>
      <name val="微软雅黑"/>
      <charset val="134"/>
    </font>
    <font>
      <b/>
      <sz val="1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true"/>
      </left>
      <right/>
      <top style="thin">
        <color auto="true"/>
      </top>
      <bottom style="thin">
        <color auto="true"/>
      </bottom>
      <diagonal/>
    </border>
    <border>
      <left style="thin">
        <color indexed="8"/>
      </left>
      <right/>
      <top style="thin">
        <color indexed="8"/>
      </top>
      <bottom style="thin">
        <color indexed="8"/>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14" fillId="23"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8" fillId="0" borderId="1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1"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1" borderId="0" applyNumberFormat="false" applyBorder="false" applyAlignment="false" applyProtection="false">
      <alignment vertical="center"/>
    </xf>
    <xf numFmtId="0" fontId="25" fillId="15" borderId="12"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7"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31" fillId="30" borderId="12" applyNumberFormat="false" applyAlignment="false" applyProtection="false">
      <alignment vertical="center"/>
    </xf>
    <xf numFmtId="0" fontId="20" fillId="15" borderId="9" applyNumberFormat="false" applyAlignment="false" applyProtection="false">
      <alignment vertical="center"/>
    </xf>
    <xf numFmtId="0" fontId="29" fillId="25" borderId="13" applyNumberFormat="false" applyAlignment="false" applyProtection="false">
      <alignment vertical="center"/>
    </xf>
    <xf numFmtId="0" fontId="32" fillId="0" borderId="15" applyNumberFormat="false" applyFill="false" applyAlignment="false" applyProtection="false">
      <alignment vertical="center"/>
    </xf>
    <xf numFmtId="0" fontId="15" fillId="31"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0" fillId="12" borderId="8" applyNumberFormat="false" applyFont="false" applyAlignment="false" applyProtection="false">
      <alignment vertical="center"/>
    </xf>
    <xf numFmtId="0" fontId="28" fillId="0" borderId="0" applyNumberFormat="false" applyFill="false" applyBorder="false" applyAlignment="false" applyProtection="false">
      <alignment vertical="center"/>
    </xf>
    <xf numFmtId="0" fontId="19" fillId="1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15" fillId="11" borderId="0" applyNumberFormat="false" applyBorder="false" applyAlignment="false" applyProtection="false">
      <alignment vertical="center"/>
    </xf>
  </cellStyleXfs>
  <cellXfs count="87">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vertical="center" wrapText="true"/>
    </xf>
    <xf numFmtId="0" fontId="3" fillId="0" borderId="0" xfId="0" applyFont="true" applyFill="true" applyAlignment="true">
      <alignment vertical="center" wrapText="true"/>
    </xf>
    <xf numFmtId="0" fontId="3" fillId="0" borderId="0" xfId="0" applyFont="true" applyFill="true" applyAlignment="true">
      <alignment horizontal="center" vertical="center" wrapText="true"/>
    </xf>
    <xf numFmtId="0" fontId="3" fillId="0" borderId="0" xfId="0" applyFont="true" applyFill="true" applyBorder="true" applyAlignment="true">
      <alignment vertical="center" wrapText="true"/>
    </xf>
    <xf numFmtId="0" fontId="4" fillId="0" borderId="0" xfId="0" applyFont="true" applyFill="true">
      <alignment vertical="center"/>
    </xf>
    <xf numFmtId="0" fontId="5" fillId="0" borderId="0" xfId="0" applyFont="true" applyFill="true" applyBorder="true" applyAlignment="true"/>
    <xf numFmtId="0" fontId="4" fillId="0" borderId="0" xfId="0" applyFont="true" applyFill="true" applyAlignment="true">
      <alignment vertical="center" wrapText="true"/>
    </xf>
    <xf numFmtId="0" fontId="4" fillId="0" borderId="0" xfId="0" applyFont="true" applyFill="true" applyBorder="true" applyAlignment="true">
      <alignment vertical="center"/>
    </xf>
    <xf numFmtId="0" fontId="6" fillId="0"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179" fontId="3" fillId="0" borderId="0" xfId="0" applyNumberFormat="true" applyFont="true" applyFill="true" applyBorder="true" applyAlignment="true">
      <alignment horizontal="center" vertical="center" wrapText="true"/>
    </xf>
    <xf numFmtId="0" fontId="7" fillId="0" borderId="0" xfId="0" applyFont="true" applyFill="true" applyBorder="true" applyAlignment="true">
      <alignment horizontal="justify" vertical="center" wrapText="true"/>
    </xf>
    <xf numFmtId="0" fontId="7" fillId="0" borderId="0" xfId="0" applyFont="true" applyFill="true" applyBorder="true" applyAlignment="true">
      <alignment horizontal="left" vertical="center" wrapText="true"/>
    </xf>
    <xf numFmtId="0" fontId="0" fillId="0" borderId="0" xfId="0" applyFill="true">
      <alignment vertical="center"/>
    </xf>
    <xf numFmtId="0" fontId="8" fillId="0" borderId="0" xfId="0" applyFont="true" applyFill="true" applyBorder="true" applyAlignment="true">
      <alignment horizontal="left" vertical="center" wrapText="true"/>
    </xf>
    <xf numFmtId="0" fontId="9" fillId="0" borderId="0" xfId="0" applyFont="true" applyFill="true" applyAlignment="true">
      <alignment horizontal="center" vertical="center" wrapText="true"/>
    </xf>
    <xf numFmtId="0" fontId="10" fillId="0" borderId="0" xfId="0" applyFont="true" applyFill="true" applyAlignment="true">
      <alignment horizontal="right" vertical="center" wrapText="true"/>
    </xf>
    <xf numFmtId="0" fontId="10" fillId="0" borderId="0" xfId="0" applyFont="true" applyFill="true" applyAlignment="true">
      <alignment horizontal="left" vertical="center" wrapText="true"/>
    </xf>
    <xf numFmtId="0" fontId="11" fillId="0" borderId="1" xfId="0" applyFont="true" applyFill="true" applyBorder="true" applyAlignment="true">
      <alignment horizontal="center" vertical="center" wrapText="true"/>
    </xf>
    <xf numFmtId="179" fontId="11" fillId="0" borderId="1" xfId="0" applyNumberFormat="true" applyFont="true" applyFill="true" applyBorder="true" applyAlignment="true">
      <alignment horizontal="center" vertical="center" wrapText="true"/>
    </xf>
    <xf numFmtId="0" fontId="11" fillId="0" borderId="2" xfId="0"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0" fillId="0" borderId="1" xfId="0" applyFont="true" applyFill="true" applyBorder="true" applyAlignment="true">
      <alignment horizontal="justify"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justify" vertical="center" wrapText="true"/>
    </xf>
    <xf numFmtId="179" fontId="12" fillId="0" borderId="1" xfId="0" applyNumberFormat="true"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10" fillId="0" borderId="0" xfId="0" applyFont="true" applyFill="true" applyAlignment="true">
      <alignment horizontal="center" vertical="center" wrapText="true"/>
    </xf>
    <xf numFmtId="57" fontId="10"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57"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178" fontId="10" fillId="0" borderId="1" xfId="0" applyNumberFormat="true" applyFont="true" applyFill="true" applyBorder="true" applyAlignment="true">
      <alignment horizontal="center" vertical="center" wrapText="true"/>
    </xf>
    <xf numFmtId="179" fontId="1" fillId="0" borderId="0" xfId="0" applyNumberFormat="true" applyFont="true" applyFill="true" applyAlignment="true">
      <alignment vertical="center" wrapText="true"/>
    </xf>
    <xf numFmtId="179" fontId="10" fillId="0" borderId="0" xfId="0" applyNumberFormat="true" applyFont="true" applyFill="true" applyAlignment="true">
      <alignment horizontal="center" vertical="center" wrapText="true"/>
    </xf>
    <xf numFmtId="0" fontId="11" fillId="0" borderId="4" xfId="0" applyFont="true" applyFill="true" applyBorder="true" applyAlignment="true">
      <alignment horizontal="center" vertical="center" wrapText="true"/>
    </xf>
    <xf numFmtId="179" fontId="11" fillId="0" borderId="4" xfId="0" applyNumberFormat="true" applyFont="true" applyFill="true" applyBorder="true" applyAlignment="true">
      <alignment horizontal="center" vertical="center" wrapText="true"/>
    </xf>
    <xf numFmtId="177" fontId="11" fillId="0" borderId="4" xfId="0" applyNumberFormat="true" applyFont="true" applyFill="true" applyBorder="true" applyAlignment="true">
      <alignment horizontal="center" vertical="center" wrapText="true"/>
    </xf>
    <xf numFmtId="179" fontId="10" fillId="0" borderId="1" xfId="0" applyNumberFormat="true" applyFont="true" applyFill="true" applyBorder="true" applyAlignment="true">
      <alignment horizontal="center" vertical="center" wrapText="true"/>
    </xf>
    <xf numFmtId="0" fontId="10" fillId="0" borderId="4" xfId="0" applyFont="true" applyFill="true" applyBorder="true" applyAlignment="true">
      <alignment horizontal="left" vertical="center" wrapText="true"/>
    </xf>
    <xf numFmtId="179" fontId="3" fillId="0" borderId="1" xfId="0" applyNumberFormat="true"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177" fontId="3" fillId="0" borderId="4" xfId="0" applyNumberFormat="true" applyFont="true" applyFill="true" applyBorder="true" applyAlignment="true">
      <alignment horizontal="center" vertical="center" wrapText="true"/>
    </xf>
    <xf numFmtId="0" fontId="10" fillId="0" borderId="4" xfId="0" applyFont="true" applyFill="true" applyBorder="true" applyAlignment="true">
      <alignment horizontal="justify" vertical="center" wrapText="true"/>
    </xf>
    <xf numFmtId="0" fontId="3" fillId="0" borderId="4" xfId="0" applyFont="true" applyFill="true" applyBorder="true" applyAlignment="true">
      <alignment horizontal="justify" vertical="center" wrapText="true"/>
    </xf>
    <xf numFmtId="179" fontId="3" fillId="0" borderId="1" xfId="0" applyNumberFormat="true" applyFont="true" applyFill="true" applyBorder="true" applyAlignment="true" applyProtection="true">
      <alignment horizontal="center" vertical="center" wrapText="true"/>
      <protection locked="false"/>
    </xf>
    <xf numFmtId="179" fontId="10" fillId="0" borderId="3" xfId="0" applyNumberFormat="true" applyFont="true" applyFill="true" applyBorder="true" applyAlignment="true">
      <alignment horizontal="center" vertical="center" wrapText="true"/>
    </xf>
    <xf numFmtId="4" fontId="10" fillId="0" borderId="4" xfId="0" applyNumberFormat="true" applyFont="true" applyFill="true" applyBorder="true" applyAlignment="true">
      <alignment horizontal="left" vertical="center" wrapText="true"/>
    </xf>
    <xf numFmtId="179" fontId="3" fillId="0" borderId="3" xfId="0" applyNumberFormat="true" applyFont="true" applyFill="true" applyBorder="true" applyAlignment="true">
      <alignment horizontal="center" vertical="center" wrapText="true"/>
    </xf>
    <xf numFmtId="177" fontId="10" fillId="0" borderId="4" xfId="0" applyNumberFormat="true" applyFont="true" applyFill="true" applyBorder="true" applyAlignment="true">
      <alignment horizontal="center" vertical="center" wrapText="true"/>
    </xf>
    <xf numFmtId="177" fontId="10" fillId="0" borderId="1" xfId="0" applyNumberFormat="true" applyFont="true" applyFill="true" applyBorder="true" applyAlignment="true">
      <alignment horizontal="center" vertical="center" wrapText="true"/>
    </xf>
    <xf numFmtId="178" fontId="3" fillId="0" borderId="1" xfId="0" applyNumberFormat="true" applyFont="true" applyFill="true" applyBorder="true" applyAlignment="true">
      <alignment horizontal="center" vertical="center" wrapText="true"/>
    </xf>
    <xf numFmtId="0" fontId="3" fillId="0" borderId="4" xfId="0" applyNumberFormat="true" applyFont="true" applyFill="true" applyBorder="true" applyAlignment="true">
      <alignment horizontal="left" vertical="center" wrapText="true"/>
    </xf>
    <xf numFmtId="0" fontId="10" fillId="0" borderId="5" xfId="0" applyFont="true" applyFill="true" applyBorder="true" applyAlignment="true">
      <alignment horizontal="left" vertical="center" wrapText="true"/>
    </xf>
    <xf numFmtId="4" fontId="10" fillId="0" borderId="1" xfId="0" applyNumberFormat="true" applyFont="true" applyFill="true" applyBorder="true" applyAlignment="true">
      <alignment horizontal="center" vertical="center" wrapText="true"/>
    </xf>
    <xf numFmtId="0" fontId="10" fillId="0" borderId="3" xfId="0" applyFont="true" applyFill="true" applyBorder="true" applyAlignment="true">
      <alignment horizontal="left" vertical="center" wrapText="true"/>
    </xf>
    <xf numFmtId="0" fontId="10" fillId="0" borderId="3" xfId="0" applyFont="true" applyFill="true" applyBorder="true" applyAlignment="true">
      <alignment horizontal="justify" vertical="center" wrapText="true"/>
    </xf>
    <xf numFmtId="0" fontId="10" fillId="0" borderId="3" xfId="0" applyFont="true" applyFill="true" applyBorder="true" applyAlignment="true">
      <alignment horizontal="center" vertical="center" wrapText="true"/>
    </xf>
    <xf numFmtId="57" fontId="10" fillId="0" borderId="3" xfId="0" applyNumberFormat="true" applyFont="true" applyFill="true" applyBorder="true" applyAlignment="true">
      <alignment horizontal="center" vertical="center" wrapText="true"/>
    </xf>
    <xf numFmtId="57" fontId="3" fillId="0" borderId="3" xfId="0" applyNumberFormat="true" applyFont="true" applyFill="true" applyBorder="true" applyAlignment="true">
      <alignment horizontal="center" vertical="center" wrapText="true"/>
    </xf>
    <xf numFmtId="0" fontId="3" fillId="0" borderId="4" xfId="0" applyNumberFormat="true" applyFont="true" applyFill="true" applyBorder="true" applyAlignment="true">
      <alignment horizontal="justify" vertical="center" wrapText="true"/>
    </xf>
    <xf numFmtId="179" fontId="3" fillId="0" borderId="1" xfId="0" applyNumberFormat="true" applyFont="true" applyFill="true" applyBorder="true" applyAlignment="true" applyProtection="true">
      <alignment horizontal="center" vertical="center" wrapText="true"/>
    </xf>
    <xf numFmtId="0" fontId="3" fillId="0" borderId="1" xfId="0" applyFont="true" applyFill="true" applyBorder="true" applyAlignment="true">
      <alignment vertical="center" wrapText="true"/>
    </xf>
    <xf numFmtId="49" fontId="10" fillId="0" borderId="1" xfId="0" applyNumberFormat="true" applyFont="true" applyFill="true" applyBorder="true" applyAlignment="true">
      <alignment horizontal="center" vertical="center" wrapText="true"/>
    </xf>
    <xf numFmtId="179" fontId="3" fillId="0" borderId="1" xfId="0" applyNumberFormat="true" applyFont="true" applyFill="true" applyBorder="true" applyAlignment="true">
      <alignment horizontal="center" vertical="center"/>
    </xf>
    <xf numFmtId="0" fontId="3" fillId="0" borderId="4" xfId="0" applyFont="true" applyFill="true" applyBorder="true" applyAlignment="true">
      <alignment horizontal="justify" vertical="center"/>
    </xf>
    <xf numFmtId="179" fontId="3" fillId="0" borderId="4" xfId="0" applyNumberFormat="true" applyFont="true" applyFill="true" applyBorder="true" applyAlignment="true">
      <alignment horizontal="justify" vertical="center" wrapText="true"/>
    </xf>
    <xf numFmtId="179" fontId="10" fillId="0" borderId="4" xfId="0" applyNumberFormat="true" applyFont="true" applyFill="true" applyBorder="true" applyAlignment="true">
      <alignment horizontal="justify" vertical="center" wrapText="true"/>
    </xf>
    <xf numFmtId="176" fontId="10" fillId="0" borderId="1" xfId="0" applyNumberFormat="true" applyFont="true" applyFill="true" applyBorder="true" applyAlignment="true">
      <alignment horizontal="justify" vertical="center" wrapText="true"/>
    </xf>
    <xf numFmtId="177" fontId="3" fillId="0" borderId="4"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justify" vertical="center" wrapText="true"/>
    </xf>
    <xf numFmtId="0" fontId="3" fillId="0" borderId="1" xfId="0" applyNumberFormat="true" applyFont="true" applyFill="true" applyBorder="true" applyAlignment="true">
      <alignment horizontal="left" vertical="center" wrapText="true"/>
    </xf>
    <xf numFmtId="57" fontId="3" fillId="0" borderId="4" xfId="0" applyNumberFormat="true" applyFont="true" applyFill="true" applyBorder="true" applyAlignment="true">
      <alignment horizontal="justify" vertical="center" wrapText="true"/>
    </xf>
    <xf numFmtId="0" fontId="10" fillId="0" borderId="6" xfId="0" applyFont="true" applyFill="true" applyBorder="true" applyAlignment="true">
      <alignment horizontal="left" vertical="center" wrapText="true"/>
    </xf>
    <xf numFmtId="0" fontId="10" fillId="0" borderId="6" xfId="0" applyFont="true" applyFill="true" applyBorder="true" applyAlignment="true">
      <alignment horizontal="justify" vertical="center" wrapText="true"/>
    </xf>
    <xf numFmtId="0" fontId="13" fillId="0" borderId="1" xfId="0" applyFont="true" applyFill="true" applyBorder="true" applyAlignment="true">
      <alignment horizontal="center" vertical="center"/>
    </xf>
    <xf numFmtId="0" fontId="10" fillId="0" borderId="6" xfId="0" applyFont="true" applyFill="true" applyBorder="true" applyAlignment="true">
      <alignment horizontal="center" vertical="center" wrapText="true"/>
    </xf>
    <xf numFmtId="57" fontId="10" fillId="0" borderId="6" xfId="0" applyNumberFormat="true" applyFont="true" applyFill="true" applyBorder="true" applyAlignment="true">
      <alignment horizontal="center" vertical="center" wrapText="true"/>
    </xf>
    <xf numFmtId="0" fontId="4" fillId="0" borderId="0" xfId="0" applyFont="true" applyFill="true" applyAlignment="true">
      <alignment horizontal="center" vertical="center"/>
    </xf>
    <xf numFmtId="179" fontId="10" fillId="0" borderId="6" xfId="0" applyNumberFormat="true" applyFont="true" applyFill="true" applyBorder="true" applyAlignment="true">
      <alignment horizontal="center" vertical="center" wrapText="true"/>
    </xf>
    <xf numFmtId="0" fontId="10" fillId="0" borderId="7"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B0F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E590"/>
  <sheetViews>
    <sheetView tabSelected="1" zoomScale="60" zoomScaleNormal="60" workbookViewId="0">
      <pane xSplit="2" ySplit="4" topLeftCell="C21" activePane="bottomRight" state="frozen"/>
      <selection/>
      <selection pane="topRight"/>
      <selection pane="bottomLeft"/>
      <selection pane="bottomRight" activeCell="L24" sqref="L24"/>
    </sheetView>
  </sheetViews>
  <sheetFormatPr defaultColWidth="10.125" defaultRowHeight="20.25"/>
  <cols>
    <col min="1" max="1" width="7.69166666666667" style="11" customWidth="true"/>
    <col min="2" max="2" width="22.5583333333333" style="12" customWidth="true"/>
    <col min="3" max="3" width="17" style="13" customWidth="true"/>
    <col min="4" max="4" width="56.9583333333333" style="14" customWidth="true"/>
    <col min="5" max="5" width="14.8" style="11" customWidth="true"/>
    <col min="6" max="6" width="11.4583333333333" style="11" customWidth="true"/>
    <col min="7" max="8" width="15.2083333333333" style="11" customWidth="true"/>
    <col min="9" max="11" width="15.2083333333333" style="13" customWidth="true"/>
    <col min="12" max="12" width="47.5083333333333" style="15" customWidth="true"/>
    <col min="13" max="13" width="12.2916666666667" style="11" customWidth="true"/>
    <col min="14" max="16382" width="10.125" style="1"/>
    <col min="16383" max="16384" width="10.125" style="16"/>
  </cols>
  <sheetData>
    <row r="1" s="1" customFormat="true" ht="16.5" spans="1:13">
      <c r="A1" s="17" t="s">
        <v>0</v>
      </c>
      <c r="E1" s="32"/>
      <c r="F1" s="32"/>
      <c r="G1" s="32"/>
      <c r="H1" s="32"/>
      <c r="I1" s="39"/>
      <c r="J1" s="39"/>
      <c r="K1" s="39"/>
      <c r="M1" s="32"/>
    </row>
    <row r="2" s="2" customFormat="true" ht="30.75" spans="1:13">
      <c r="A2" s="18" t="s">
        <v>1</v>
      </c>
      <c r="B2" s="18"/>
      <c r="C2" s="18"/>
      <c r="D2" s="18"/>
      <c r="E2" s="18"/>
      <c r="F2" s="18"/>
      <c r="G2" s="18"/>
      <c r="H2" s="18"/>
      <c r="I2" s="18"/>
      <c r="J2" s="18"/>
      <c r="K2" s="18"/>
      <c r="L2" s="18"/>
      <c r="M2" s="18"/>
    </row>
    <row r="3" s="3" customFormat="true" ht="17.25" spans="1:13">
      <c r="A3" s="19" t="s">
        <v>2</v>
      </c>
      <c r="B3" s="20"/>
      <c r="C3" s="19"/>
      <c r="D3" s="19"/>
      <c r="E3" s="33"/>
      <c r="F3" s="33"/>
      <c r="G3" s="33"/>
      <c r="H3" s="33"/>
      <c r="I3" s="40"/>
      <c r="J3" s="40"/>
      <c r="K3" s="40"/>
      <c r="L3" s="19"/>
      <c r="M3" s="33"/>
    </row>
    <row r="4" s="4" customFormat="true" ht="81" customHeight="true" spans="1:13">
      <c r="A4" s="21" t="s">
        <v>3</v>
      </c>
      <c r="B4" s="21" t="s">
        <v>4</v>
      </c>
      <c r="C4" s="22" t="s">
        <v>5</v>
      </c>
      <c r="D4" s="21" t="s">
        <v>6</v>
      </c>
      <c r="E4" s="21" t="s">
        <v>7</v>
      </c>
      <c r="F4" s="21" t="s">
        <v>8</v>
      </c>
      <c r="G4" s="21" t="s">
        <v>9</v>
      </c>
      <c r="H4" s="21" t="s">
        <v>10</v>
      </c>
      <c r="I4" s="22" t="s">
        <v>11</v>
      </c>
      <c r="J4" s="22" t="s">
        <v>12</v>
      </c>
      <c r="K4" s="22" t="s">
        <v>13</v>
      </c>
      <c r="L4" s="41" t="s">
        <v>14</v>
      </c>
      <c r="M4" s="21" t="s">
        <v>15</v>
      </c>
    </row>
    <row r="5" s="4" customFormat="true" ht="40" customHeight="true" spans="1:13">
      <c r="A5" s="21"/>
      <c r="B5" s="23" t="s">
        <v>16</v>
      </c>
      <c r="C5" s="22">
        <f>C6+C249+C405+C437</f>
        <v>554</v>
      </c>
      <c r="D5" s="21"/>
      <c r="E5" s="21"/>
      <c r="F5" s="21"/>
      <c r="G5" s="21"/>
      <c r="H5" s="21"/>
      <c r="I5" s="22">
        <f>I6+I249+I405+I437</f>
        <v>85396920.59</v>
      </c>
      <c r="J5" s="22">
        <f>J6+J249+J405+J437</f>
        <v>24693215.757319</v>
      </c>
      <c r="K5" s="22">
        <f>K6+K249+K405+K437</f>
        <v>16467149.51</v>
      </c>
      <c r="L5" s="42"/>
      <c r="M5" s="21"/>
    </row>
    <row r="6" s="4" customFormat="true" ht="40" customHeight="true" spans="1:13">
      <c r="A6" s="21"/>
      <c r="B6" s="24" t="s">
        <v>17</v>
      </c>
      <c r="C6" s="22">
        <f>C7+C41+C103+C216</f>
        <v>226</v>
      </c>
      <c r="D6" s="21"/>
      <c r="E6" s="21"/>
      <c r="F6" s="21"/>
      <c r="G6" s="21"/>
      <c r="H6" s="21"/>
      <c r="I6" s="22">
        <f>I7+I41+I103+I216</f>
        <v>42174498.34</v>
      </c>
      <c r="J6" s="22">
        <f>J7+J41+J103+J216</f>
        <v>14540169.577319</v>
      </c>
      <c r="K6" s="22">
        <f>K7+K41+K103+K216</f>
        <v>7199787.89</v>
      </c>
      <c r="L6" s="43"/>
      <c r="M6" s="21"/>
    </row>
    <row r="7" s="4" customFormat="true" ht="40" customHeight="true" spans="1:13">
      <c r="A7" s="21"/>
      <c r="B7" s="25" t="s">
        <v>18</v>
      </c>
      <c r="C7" s="22">
        <f>C8+C12+C28</f>
        <v>30</v>
      </c>
      <c r="D7" s="21"/>
      <c r="E7" s="21"/>
      <c r="F7" s="21"/>
      <c r="G7" s="21"/>
      <c r="H7" s="21"/>
      <c r="I7" s="22">
        <f>I8+I12+I28</f>
        <v>6866995.75</v>
      </c>
      <c r="J7" s="22">
        <f>J8+J12+J28</f>
        <v>2193650.91</v>
      </c>
      <c r="K7" s="22">
        <f>K8+K12+K28</f>
        <v>738836.34</v>
      </c>
      <c r="L7" s="43"/>
      <c r="M7" s="21"/>
    </row>
    <row r="8" s="3" customFormat="true" ht="40" customHeight="true" spans="1:13">
      <c r="A8" s="21"/>
      <c r="B8" s="25" t="s">
        <v>19</v>
      </c>
      <c r="C8" s="22">
        <f>COUNTA(B9:B11)</f>
        <v>3</v>
      </c>
      <c r="D8" s="21"/>
      <c r="E8" s="21"/>
      <c r="F8" s="21"/>
      <c r="G8" s="21"/>
      <c r="H8" s="21"/>
      <c r="I8" s="22">
        <f>SUM(I9:I11)</f>
        <v>191000</v>
      </c>
      <c r="J8" s="22">
        <f>SUM(J9:J11)</f>
        <v>107904</v>
      </c>
      <c r="K8" s="22">
        <f>SUM(K9:K11)</f>
        <v>60000</v>
      </c>
      <c r="L8" s="43"/>
      <c r="M8" s="21"/>
    </row>
    <row r="9" s="4" customFormat="true" ht="111" customHeight="true" spans="1:13">
      <c r="A9" s="26">
        <v>1</v>
      </c>
      <c r="B9" s="27" t="s">
        <v>20</v>
      </c>
      <c r="C9" s="27" t="s">
        <v>21</v>
      </c>
      <c r="D9" s="28" t="s">
        <v>22</v>
      </c>
      <c r="E9" s="26" t="s">
        <v>23</v>
      </c>
      <c r="F9" s="26" t="s">
        <v>24</v>
      </c>
      <c r="G9" s="34" t="s">
        <v>25</v>
      </c>
      <c r="H9" s="34" t="s">
        <v>26</v>
      </c>
      <c r="I9" s="44">
        <v>55000</v>
      </c>
      <c r="J9" s="44">
        <v>15000</v>
      </c>
      <c r="K9" s="44">
        <v>40000</v>
      </c>
      <c r="L9" s="45" t="s">
        <v>27</v>
      </c>
      <c r="M9" s="26" t="s">
        <v>28</v>
      </c>
    </row>
    <row r="10" s="5" customFormat="true" ht="99" customHeight="true" spans="1:15">
      <c r="A10" s="26">
        <v>2</v>
      </c>
      <c r="B10" s="27" t="s">
        <v>29</v>
      </c>
      <c r="C10" s="27" t="s">
        <v>30</v>
      </c>
      <c r="D10" s="28" t="s">
        <v>31</v>
      </c>
      <c r="E10" s="26" t="s">
        <v>32</v>
      </c>
      <c r="F10" s="26" t="s">
        <v>24</v>
      </c>
      <c r="G10" s="34" t="s">
        <v>33</v>
      </c>
      <c r="H10" s="34" t="s">
        <v>34</v>
      </c>
      <c r="I10" s="44">
        <v>128000</v>
      </c>
      <c r="J10" s="44">
        <v>90904</v>
      </c>
      <c r="K10" s="44">
        <v>15000</v>
      </c>
      <c r="L10" s="45" t="s">
        <v>35</v>
      </c>
      <c r="M10" s="26" t="s">
        <v>32</v>
      </c>
      <c r="N10" s="4"/>
      <c r="O10" s="4"/>
    </row>
    <row r="11" s="3" customFormat="true" ht="106" customHeight="true" spans="1:15">
      <c r="A11" s="26">
        <v>3</v>
      </c>
      <c r="B11" s="29" t="s">
        <v>36</v>
      </c>
      <c r="C11" s="29" t="s">
        <v>37</v>
      </c>
      <c r="D11" s="30" t="s">
        <v>38</v>
      </c>
      <c r="E11" s="35" t="s">
        <v>39</v>
      </c>
      <c r="F11" s="26" t="s">
        <v>24</v>
      </c>
      <c r="G11" s="36" t="s">
        <v>40</v>
      </c>
      <c r="H11" s="36" t="s">
        <v>26</v>
      </c>
      <c r="I11" s="46">
        <v>8000</v>
      </c>
      <c r="J11" s="46">
        <v>2000</v>
      </c>
      <c r="K11" s="46">
        <v>5000</v>
      </c>
      <c r="L11" s="47" t="s">
        <v>41</v>
      </c>
      <c r="M11" s="35" t="s">
        <v>39</v>
      </c>
      <c r="N11" s="4"/>
      <c r="O11" s="4"/>
    </row>
    <row r="12" s="3" customFormat="true" ht="40" customHeight="true" spans="1:15">
      <c r="A12" s="26"/>
      <c r="B12" s="25" t="s">
        <v>42</v>
      </c>
      <c r="C12" s="31">
        <f>COUNTA(B13:B27)</f>
        <v>15</v>
      </c>
      <c r="D12" s="30"/>
      <c r="E12" s="35"/>
      <c r="F12" s="35"/>
      <c r="G12" s="36"/>
      <c r="H12" s="36"/>
      <c r="I12" s="22">
        <f>SUM(I13:I27)</f>
        <v>5706688.91</v>
      </c>
      <c r="J12" s="22">
        <f>SUM(J13:J27)</f>
        <v>2085746.91</v>
      </c>
      <c r="K12" s="22">
        <f>SUM(K13:K27)</f>
        <v>430030.02</v>
      </c>
      <c r="L12" s="48"/>
      <c r="M12" s="35"/>
      <c r="N12" s="4"/>
      <c r="O12" s="4"/>
    </row>
    <row r="13" s="3" customFormat="true" ht="69" customHeight="true" spans="1:15">
      <c r="A13" s="26">
        <v>4</v>
      </c>
      <c r="B13" s="27" t="s">
        <v>43</v>
      </c>
      <c r="C13" s="27" t="s">
        <v>44</v>
      </c>
      <c r="D13" s="28" t="s">
        <v>45</v>
      </c>
      <c r="E13" s="26" t="s">
        <v>46</v>
      </c>
      <c r="F13" s="26" t="s">
        <v>24</v>
      </c>
      <c r="G13" s="34" t="s">
        <v>47</v>
      </c>
      <c r="H13" s="34" t="s">
        <v>48</v>
      </c>
      <c r="I13" s="44">
        <v>1268000</v>
      </c>
      <c r="J13" s="44">
        <v>792900</v>
      </c>
      <c r="K13" s="44">
        <v>40600</v>
      </c>
      <c r="L13" s="49" t="s">
        <v>49</v>
      </c>
      <c r="M13" s="26" t="s">
        <v>50</v>
      </c>
      <c r="N13" s="4"/>
      <c r="O13" s="4"/>
    </row>
    <row r="14" s="3" customFormat="true" ht="61" customHeight="true" spans="1:15">
      <c r="A14" s="26">
        <v>5</v>
      </c>
      <c r="B14" s="27" t="s">
        <v>51</v>
      </c>
      <c r="C14" s="26" t="s">
        <v>52</v>
      </c>
      <c r="D14" s="28" t="s">
        <v>53</v>
      </c>
      <c r="E14" s="35" t="s">
        <v>54</v>
      </c>
      <c r="F14" s="26" t="s">
        <v>24</v>
      </c>
      <c r="G14" s="36">
        <v>45654</v>
      </c>
      <c r="H14" s="36">
        <v>46038</v>
      </c>
      <c r="I14" s="46">
        <v>19922.91</v>
      </c>
      <c r="J14" s="46">
        <v>14922.91</v>
      </c>
      <c r="K14" s="46">
        <v>5000</v>
      </c>
      <c r="L14" s="50" t="s">
        <v>55</v>
      </c>
      <c r="M14" s="35" t="s">
        <v>50</v>
      </c>
      <c r="N14" s="4"/>
      <c r="O14" s="4"/>
    </row>
    <row r="15" s="3" customFormat="true" ht="91" customHeight="true" spans="1:15">
      <c r="A15" s="26">
        <v>6</v>
      </c>
      <c r="B15" s="29" t="s">
        <v>56</v>
      </c>
      <c r="C15" s="29" t="s">
        <v>57</v>
      </c>
      <c r="D15" s="30" t="s">
        <v>58</v>
      </c>
      <c r="E15" s="35" t="s">
        <v>59</v>
      </c>
      <c r="F15" s="26" t="s">
        <v>24</v>
      </c>
      <c r="G15" s="36" t="s">
        <v>60</v>
      </c>
      <c r="H15" s="36" t="s">
        <v>61</v>
      </c>
      <c r="I15" s="46">
        <v>690000</v>
      </c>
      <c r="J15" s="46">
        <v>590154</v>
      </c>
      <c r="K15" s="46">
        <v>20000</v>
      </c>
      <c r="L15" s="47" t="s">
        <v>62</v>
      </c>
      <c r="M15" s="35" t="s">
        <v>28</v>
      </c>
      <c r="N15" s="4"/>
      <c r="O15" s="4"/>
    </row>
    <row r="16" s="1" customFormat="true" ht="98" customHeight="true" spans="1:15">
      <c r="A16" s="26">
        <v>7</v>
      </c>
      <c r="B16" s="27" t="s">
        <v>63</v>
      </c>
      <c r="C16" s="27" t="s">
        <v>64</v>
      </c>
      <c r="D16" s="28" t="s">
        <v>65</v>
      </c>
      <c r="E16" s="26" t="s">
        <v>66</v>
      </c>
      <c r="F16" s="26" t="s">
        <v>24</v>
      </c>
      <c r="G16" s="34" t="s">
        <v>67</v>
      </c>
      <c r="H16" s="34" t="s">
        <v>68</v>
      </c>
      <c r="I16" s="44">
        <v>700000</v>
      </c>
      <c r="J16" s="44">
        <v>192000</v>
      </c>
      <c r="K16" s="44">
        <v>100000</v>
      </c>
      <c r="L16" s="45" t="s">
        <v>69</v>
      </c>
      <c r="M16" s="26" t="s">
        <v>28</v>
      </c>
      <c r="N16" s="4"/>
      <c r="O16" s="4"/>
    </row>
    <row r="17" s="1" customFormat="true" ht="85" customHeight="true" spans="1:15">
      <c r="A17" s="26">
        <v>8</v>
      </c>
      <c r="B17" s="27" t="s">
        <v>70</v>
      </c>
      <c r="C17" s="27" t="s">
        <v>71</v>
      </c>
      <c r="D17" s="28" t="s">
        <v>72</v>
      </c>
      <c r="E17" s="26" t="s">
        <v>66</v>
      </c>
      <c r="F17" s="26" t="s">
        <v>24</v>
      </c>
      <c r="G17" s="34">
        <v>45627</v>
      </c>
      <c r="H17" s="34" t="s">
        <v>73</v>
      </c>
      <c r="I17" s="44">
        <v>1500000</v>
      </c>
      <c r="J17" s="44">
        <v>30000</v>
      </c>
      <c r="K17" s="44">
        <v>100000</v>
      </c>
      <c r="L17" s="45" t="s">
        <v>69</v>
      </c>
      <c r="M17" s="26" t="s">
        <v>28</v>
      </c>
      <c r="N17" s="4"/>
      <c r="O17" s="4"/>
    </row>
    <row r="18" s="5" customFormat="true" ht="91" customHeight="true" spans="1:15">
      <c r="A18" s="26">
        <v>9</v>
      </c>
      <c r="B18" s="29" t="s">
        <v>74</v>
      </c>
      <c r="C18" s="29" t="s">
        <v>75</v>
      </c>
      <c r="D18" s="30" t="s">
        <v>76</v>
      </c>
      <c r="E18" s="37" t="s">
        <v>77</v>
      </c>
      <c r="F18" s="26" t="s">
        <v>24</v>
      </c>
      <c r="G18" s="36" t="s">
        <v>78</v>
      </c>
      <c r="H18" s="36" t="s">
        <v>73</v>
      </c>
      <c r="I18" s="46">
        <v>120762</v>
      </c>
      <c r="J18" s="46">
        <v>15000</v>
      </c>
      <c r="K18" s="46">
        <v>9430.02</v>
      </c>
      <c r="L18" s="47" t="s">
        <v>79</v>
      </c>
      <c r="M18" s="35" t="s">
        <v>77</v>
      </c>
      <c r="N18" s="4"/>
      <c r="O18" s="4"/>
    </row>
    <row r="19" s="3" customFormat="true" ht="145" customHeight="true" spans="1:15">
      <c r="A19" s="26">
        <v>10</v>
      </c>
      <c r="B19" s="29" t="s">
        <v>80</v>
      </c>
      <c r="C19" s="29" t="s">
        <v>81</v>
      </c>
      <c r="D19" s="30" t="s">
        <v>82</v>
      </c>
      <c r="E19" s="35" t="s">
        <v>83</v>
      </c>
      <c r="F19" s="26" t="s">
        <v>24</v>
      </c>
      <c r="G19" s="35" t="s">
        <v>84</v>
      </c>
      <c r="H19" s="35" t="s">
        <v>73</v>
      </c>
      <c r="I19" s="46">
        <v>260000</v>
      </c>
      <c r="J19" s="46">
        <v>107403</v>
      </c>
      <c r="K19" s="46">
        <v>30000</v>
      </c>
      <c r="L19" s="47" t="s">
        <v>85</v>
      </c>
      <c r="M19" s="35" t="s">
        <v>83</v>
      </c>
      <c r="N19" s="4"/>
      <c r="O19" s="4"/>
    </row>
    <row r="20" s="3" customFormat="true" ht="162" customHeight="true" spans="1:15">
      <c r="A20" s="26">
        <v>11</v>
      </c>
      <c r="B20" s="29" t="s">
        <v>86</v>
      </c>
      <c r="C20" s="29" t="s">
        <v>87</v>
      </c>
      <c r="D20" s="30" t="s">
        <v>88</v>
      </c>
      <c r="E20" s="35" t="s">
        <v>89</v>
      </c>
      <c r="F20" s="35" t="s">
        <v>90</v>
      </c>
      <c r="G20" s="36" t="s">
        <v>91</v>
      </c>
      <c r="H20" s="36" t="s">
        <v>68</v>
      </c>
      <c r="I20" s="46">
        <v>59572</v>
      </c>
      <c r="J20" s="46">
        <v>20000</v>
      </c>
      <c r="K20" s="46">
        <v>30000</v>
      </c>
      <c r="L20" s="47" t="s">
        <v>92</v>
      </c>
      <c r="M20" s="35" t="s">
        <v>89</v>
      </c>
      <c r="N20" s="4"/>
      <c r="O20" s="4"/>
    </row>
    <row r="21" s="3" customFormat="true" ht="141" customHeight="true" spans="1:15">
      <c r="A21" s="26">
        <v>12</v>
      </c>
      <c r="B21" s="29" t="s">
        <v>93</v>
      </c>
      <c r="C21" s="29" t="s">
        <v>94</v>
      </c>
      <c r="D21" s="30" t="s">
        <v>95</v>
      </c>
      <c r="E21" s="35" t="s">
        <v>89</v>
      </c>
      <c r="F21" s="26" t="s">
        <v>24</v>
      </c>
      <c r="G21" s="36" t="s">
        <v>96</v>
      </c>
      <c r="H21" s="36" t="s">
        <v>97</v>
      </c>
      <c r="I21" s="46">
        <v>115090</v>
      </c>
      <c r="J21" s="46">
        <v>50000</v>
      </c>
      <c r="K21" s="46">
        <v>5000</v>
      </c>
      <c r="L21" s="47" t="s">
        <v>98</v>
      </c>
      <c r="M21" s="35" t="s">
        <v>89</v>
      </c>
      <c r="N21" s="4"/>
      <c r="O21" s="4"/>
    </row>
    <row r="22" s="5" customFormat="true" ht="141" customHeight="true" spans="1:15">
      <c r="A22" s="26">
        <v>13</v>
      </c>
      <c r="B22" s="29" t="s">
        <v>99</v>
      </c>
      <c r="C22" s="29" t="s">
        <v>100</v>
      </c>
      <c r="D22" s="30" t="s">
        <v>101</v>
      </c>
      <c r="E22" s="35" t="s">
        <v>102</v>
      </c>
      <c r="F22" s="26" t="s">
        <v>24</v>
      </c>
      <c r="G22" s="36" t="s">
        <v>103</v>
      </c>
      <c r="H22" s="36" t="s">
        <v>104</v>
      </c>
      <c r="I22" s="46">
        <v>100000</v>
      </c>
      <c r="J22" s="46">
        <v>25000</v>
      </c>
      <c r="K22" s="46">
        <v>20000</v>
      </c>
      <c r="L22" s="47" t="s">
        <v>105</v>
      </c>
      <c r="M22" s="35" t="s">
        <v>102</v>
      </c>
      <c r="N22" s="4"/>
      <c r="O22" s="4"/>
    </row>
    <row r="23" s="5" customFormat="true" ht="141" customHeight="true" spans="1:15">
      <c r="A23" s="26">
        <v>14</v>
      </c>
      <c r="B23" s="29" t="s">
        <v>106</v>
      </c>
      <c r="C23" s="29" t="s">
        <v>107</v>
      </c>
      <c r="D23" s="30" t="s">
        <v>108</v>
      </c>
      <c r="E23" s="35" t="s">
        <v>109</v>
      </c>
      <c r="F23" s="26" t="s">
        <v>24</v>
      </c>
      <c r="G23" s="36" t="s">
        <v>110</v>
      </c>
      <c r="H23" s="36" t="s">
        <v>73</v>
      </c>
      <c r="I23" s="46">
        <v>369342</v>
      </c>
      <c r="J23" s="46">
        <v>60000</v>
      </c>
      <c r="K23" s="46">
        <v>20000</v>
      </c>
      <c r="L23" s="47" t="s">
        <v>111</v>
      </c>
      <c r="M23" s="35" t="s">
        <v>109</v>
      </c>
      <c r="N23" s="4"/>
      <c r="O23" s="4"/>
    </row>
    <row r="24" s="3" customFormat="true" ht="141" customHeight="true" spans="1:15">
      <c r="A24" s="26">
        <v>15</v>
      </c>
      <c r="B24" s="27" t="s">
        <v>112</v>
      </c>
      <c r="C24" s="27" t="s">
        <v>113</v>
      </c>
      <c r="D24" s="28" t="s">
        <v>114</v>
      </c>
      <c r="E24" s="26" t="s">
        <v>32</v>
      </c>
      <c r="F24" s="26" t="s">
        <v>24</v>
      </c>
      <c r="G24" s="34" t="s">
        <v>115</v>
      </c>
      <c r="H24" s="34" t="s">
        <v>116</v>
      </c>
      <c r="I24" s="44">
        <v>110000</v>
      </c>
      <c r="J24" s="44">
        <v>20000</v>
      </c>
      <c r="K24" s="44">
        <v>20000</v>
      </c>
      <c r="L24" s="45" t="s">
        <v>117</v>
      </c>
      <c r="M24" s="26" t="s">
        <v>32</v>
      </c>
      <c r="N24" s="4"/>
      <c r="O24" s="4"/>
    </row>
    <row r="25" s="5" customFormat="true" ht="141" customHeight="true" spans="1:15">
      <c r="A25" s="26">
        <v>16</v>
      </c>
      <c r="B25" s="29" t="s">
        <v>118</v>
      </c>
      <c r="C25" s="29" t="s">
        <v>119</v>
      </c>
      <c r="D25" s="30" t="s">
        <v>120</v>
      </c>
      <c r="E25" s="35" t="s">
        <v>32</v>
      </c>
      <c r="F25" s="26" t="s">
        <v>24</v>
      </c>
      <c r="G25" s="36" t="s">
        <v>67</v>
      </c>
      <c r="H25" s="36" t="s">
        <v>68</v>
      </c>
      <c r="I25" s="46">
        <v>44000</v>
      </c>
      <c r="J25" s="46">
        <v>4900</v>
      </c>
      <c r="K25" s="46">
        <v>10000</v>
      </c>
      <c r="L25" s="47" t="s">
        <v>121</v>
      </c>
      <c r="M25" s="35" t="s">
        <v>32</v>
      </c>
      <c r="N25" s="4"/>
      <c r="O25" s="4"/>
    </row>
    <row r="26" s="5" customFormat="true" ht="141" customHeight="true" spans="1:15">
      <c r="A26" s="26">
        <v>17</v>
      </c>
      <c r="B26" s="29" t="s">
        <v>122</v>
      </c>
      <c r="C26" s="29" t="s">
        <v>123</v>
      </c>
      <c r="D26" s="30" t="s">
        <v>124</v>
      </c>
      <c r="E26" s="35" t="s">
        <v>39</v>
      </c>
      <c r="F26" s="26" t="s">
        <v>24</v>
      </c>
      <c r="G26" s="36">
        <v>44866</v>
      </c>
      <c r="H26" s="36">
        <v>46174</v>
      </c>
      <c r="I26" s="46">
        <v>50000</v>
      </c>
      <c r="J26" s="46">
        <v>18662</v>
      </c>
      <c r="K26" s="51">
        <v>15000</v>
      </c>
      <c r="L26" s="47" t="s">
        <v>125</v>
      </c>
      <c r="M26" s="35" t="s">
        <v>39</v>
      </c>
      <c r="N26" s="4"/>
      <c r="O26" s="4"/>
    </row>
    <row r="27" s="5" customFormat="true" ht="141" customHeight="true" spans="1:15">
      <c r="A27" s="26">
        <v>18</v>
      </c>
      <c r="B27" s="29" t="s">
        <v>126</v>
      </c>
      <c r="C27" s="29" t="s">
        <v>127</v>
      </c>
      <c r="D27" s="30" t="s">
        <v>128</v>
      </c>
      <c r="E27" s="35" t="s">
        <v>129</v>
      </c>
      <c r="F27" s="26" t="s">
        <v>24</v>
      </c>
      <c r="G27" s="36" t="s">
        <v>130</v>
      </c>
      <c r="H27" s="36">
        <v>47088</v>
      </c>
      <c r="I27" s="46">
        <v>300000</v>
      </c>
      <c r="J27" s="46">
        <v>144805</v>
      </c>
      <c r="K27" s="46">
        <v>5000</v>
      </c>
      <c r="L27" s="47" t="s">
        <v>131</v>
      </c>
      <c r="M27" s="35" t="s">
        <v>129</v>
      </c>
      <c r="N27" s="4"/>
      <c r="O27" s="4"/>
    </row>
    <row r="28" s="3" customFormat="true" ht="40" customHeight="true" spans="1:15">
      <c r="A28" s="26"/>
      <c r="B28" s="25" t="s">
        <v>132</v>
      </c>
      <c r="C28" s="31">
        <f>COUNTA(B29:B40)</f>
        <v>12</v>
      </c>
      <c r="D28" s="30"/>
      <c r="E28" s="35"/>
      <c r="F28" s="35"/>
      <c r="G28" s="36"/>
      <c r="H28" s="36"/>
      <c r="I28" s="22">
        <f>SUM(I29:I40)</f>
        <v>969306.84</v>
      </c>
      <c r="J28" s="22">
        <f>SUM(J29:J40)</f>
        <v>0</v>
      </c>
      <c r="K28" s="22">
        <f>SUM(K29:K40)</f>
        <v>248806.32</v>
      </c>
      <c r="L28" s="48"/>
      <c r="M28" s="35"/>
      <c r="N28" s="4"/>
      <c r="O28" s="4"/>
    </row>
    <row r="29" s="3" customFormat="true" ht="81" customHeight="true" spans="1:15">
      <c r="A29" s="26">
        <v>19</v>
      </c>
      <c r="B29" s="27" t="s">
        <v>133</v>
      </c>
      <c r="C29" s="27" t="s">
        <v>134</v>
      </c>
      <c r="D29" s="28" t="s">
        <v>135</v>
      </c>
      <c r="E29" s="26" t="s">
        <v>136</v>
      </c>
      <c r="F29" s="35" t="s">
        <v>90</v>
      </c>
      <c r="G29" s="34">
        <v>45658</v>
      </c>
      <c r="H29" s="34" t="s">
        <v>137</v>
      </c>
      <c r="I29" s="44">
        <v>54769</v>
      </c>
      <c r="J29" s="44">
        <v>0</v>
      </c>
      <c r="K29" s="44">
        <v>20000</v>
      </c>
      <c r="L29" s="50" t="s">
        <v>138</v>
      </c>
      <c r="M29" s="26" t="s">
        <v>50</v>
      </c>
      <c r="N29" s="4"/>
      <c r="O29" s="4"/>
    </row>
    <row r="30" s="3" customFormat="true" ht="229" customHeight="true" spans="1:15">
      <c r="A30" s="26">
        <v>20</v>
      </c>
      <c r="B30" s="27" t="s">
        <v>139</v>
      </c>
      <c r="C30" s="26" t="s">
        <v>140</v>
      </c>
      <c r="D30" s="28" t="s">
        <v>141</v>
      </c>
      <c r="E30" s="26" t="s">
        <v>46</v>
      </c>
      <c r="F30" s="35" t="s">
        <v>90</v>
      </c>
      <c r="G30" s="34" t="s">
        <v>142</v>
      </c>
      <c r="H30" s="34" t="s">
        <v>143</v>
      </c>
      <c r="I30" s="44">
        <v>38737.84</v>
      </c>
      <c r="J30" s="44">
        <v>0</v>
      </c>
      <c r="K30" s="44">
        <v>6456.32</v>
      </c>
      <c r="L30" s="49" t="s">
        <v>144</v>
      </c>
      <c r="M30" s="26" t="s">
        <v>50</v>
      </c>
      <c r="N30" s="4"/>
      <c r="O30" s="4"/>
    </row>
    <row r="31" s="3" customFormat="true" ht="112" customHeight="true" spans="1:15">
      <c r="A31" s="26">
        <v>21</v>
      </c>
      <c r="B31" s="27" t="s">
        <v>145</v>
      </c>
      <c r="C31" s="27" t="s">
        <v>146</v>
      </c>
      <c r="D31" s="28" t="s">
        <v>147</v>
      </c>
      <c r="E31" s="26" t="s">
        <v>148</v>
      </c>
      <c r="F31" s="26" t="s">
        <v>24</v>
      </c>
      <c r="G31" s="34">
        <v>45717</v>
      </c>
      <c r="H31" s="34" t="s">
        <v>149</v>
      </c>
      <c r="I31" s="44">
        <v>150000</v>
      </c>
      <c r="J31" s="44">
        <v>0</v>
      </c>
      <c r="K31" s="44">
        <v>50000</v>
      </c>
      <c r="L31" s="45" t="s">
        <v>150</v>
      </c>
      <c r="M31" s="26" t="s">
        <v>28</v>
      </c>
      <c r="N31" s="4"/>
      <c r="O31" s="4"/>
    </row>
    <row r="32" s="3" customFormat="true" ht="51" customHeight="true" spans="1:15">
      <c r="A32" s="26">
        <v>22</v>
      </c>
      <c r="B32" s="27" t="s">
        <v>151</v>
      </c>
      <c r="C32" s="27" t="s">
        <v>152</v>
      </c>
      <c r="D32" s="28" t="s">
        <v>153</v>
      </c>
      <c r="E32" s="26" t="s">
        <v>148</v>
      </c>
      <c r="F32" s="26" t="s">
        <v>24</v>
      </c>
      <c r="G32" s="34">
        <v>45717</v>
      </c>
      <c r="H32" s="34" t="s">
        <v>73</v>
      </c>
      <c r="I32" s="44">
        <v>250000</v>
      </c>
      <c r="J32" s="44">
        <v>0</v>
      </c>
      <c r="K32" s="44">
        <v>30000</v>
      </c>
      <c r="L32" s="45" t="s">
        <v>154</v>
      </c>
      <c r="M32" s="26" t="s">
        <v>28</v>
      </c>
      <c r="N32" s="4"/>
      <c r="O32" s="4"/>
    </row>
    <row r="33" s="3" customFormat="true" ht="87" customHeight="true" spans="1:15">
      <c r="A33" s="26">
        <v>23</v>
      </c>
      <c r="B33" s="29" t="s">
        <v>155</v>
      </c>
      <c r="C33" s="29" t="s">
        <v>156</v>
      </c>
      <c r="D33" s="30" t="s">
        <v>157</v>
      </c>
      <c r="E33" s="35" t="s">
        <v>158</v>
      </c>
      <c r="F33" s="26" t="s">
        <v>24</v>
      </c>
      <c r="G33" s="36" t="s">
        <v>159</v>
      </c>
      <c r="H33" s="36" t="s">
        <v>73</v>
      </c>
      <c r="I33" s="46">
        <v>52800</v>
      </c>
      <c r="J33" s="46">
        <v>0</v>
      </c>
      <c r="K33" s="46">
        <v>12350</v>
      </c>
      <c r="L33" s="47" t="s">
        <v>160</v>
      </c>
      <c r="M33" s="35" t="s">
        <v>158</v>
      </c>
      <c r="N33" s="4"/>
      <c r="O33" s="4"/>
    </row>
    <row r="34" s="3" customFormat="true" ht="105" customHeight="true" spans="1:15">
      <c r="A34" s="26">
        <v>24</v>
      </c>
      <c r="B34" s="29" t="s">
        <v>161</v>
      </c>
      <c r="C34" s="29" t="s">
        <v>162</v>
      </c>
      <c r="D34" s="30" t="s">
        <v>163</v>
      </c>
      <c r="E34" s="35" t="s">
        <v>158</v>
      </c>
      <c r="F34" s="26" t="s">
        <v>24</v>
      </c>
      <c r="G34" s="36">
        <v>45717</v>
      </c>
      <c r="H34" s="36">
        <v>46447</v>
      </c>
      <c r="I34" s="46">
        <v>30000</v>
      </c>
      <c r="J34" s="46">
        <v>0</v>
      </c>
      <c r="K34" s="46">
        <v>10000</v>
      </c>
      <c r="L34" s="47" t="s">
        <v>164</v>
      </c>
      <c r="M34" s="35" t="s">
        <v>158</v>
      </c>
      <c r="N34" s="4"/>
      <c r="O34" s="4"/>
    </row>
    <row r="35" s="3" customFormat="true" ht="105" customHeight="true" spans="1:15">
      <c r="A35" s="26">
        <v>25</v>
      </c>
      <c r="B35" s="29" t="s">
        <v>165</v>
      </c>
      <c r="C35" s="29" t="s">
        <v>166</v>
      </c>
      <c r="D35" s="30" t="s">
        <v>167</v>
      </c>
      <c r="E35" s="35" t="s">
        <v>158</v>
      </c>
      <c r="F35" s="26" t="s">
        <v>24</v>
      </c>
      <c r="G35" s="36" t="s">
        <v>159</v>
      </c>
      <c r="H35" s="36" t="s">
        <v>73</v>
      </c>
      <c r="I35" s="46">
        <v>56000</v>
      </c>
      <c r="J35" s="46">
        <v>0</v>
      </c>
      <c r="K35" s="46">
        <v>5000</v>
      </c>
      <c r="L35" s="47" t="s">
        <v>168</v>
      </c>
      <c r="M35" s="35" t="s">
        <v>158</v>
      </c>
      <c r="N35" s="4"/>
      <c r="O35" s="4"/>
    </row>
    <row r="36" s="3" customFormat="true" ht="105" customHeight="true" spans="1:15">
      <c r="A36" s="26">
        <v>26</v>
      </c>
      <c r="B36" s="29" t="s">
        <v>169</v>
      </c>
      <c r="C36" s="29" t="s">
        <v>170</v>
      </c>
      <c r="D36" s="30" t="s">
        <v>171</v>
      </c>
      <c r="E36" s="35" t="s">
        <v>109</v>
      </c>
      <c r="F36" s="26" t="s">
        <v>24</v>
      </c>
      <c r="G36" s="36">
        <v>45717</v>
      </c>
      <c r="H36" s="36" t="s">
        <v>68</v>
      </c>
      <c r="I36" s="46">
        <v>50000</v>
      </c>
      <c r="J36" s="46">
        <v>0</v>
      </c>
      <c r="K36" s="46">
        <v>20000</v>
      </c>
      <c r="L36" s="47" t="s">
        <v>172</v>
      </c>
      <c r="M36" s="35" t="s">
        <v>109</v>
      </c>
      <c r="N36" s="4"/>
      <c r="O36" s="4"/>
    </row>
    <row r="37" s="3" customFormat="true" ht="105" customHeight="true" spans="1:15">
      <c r="A37" s="26">
        <v>27</v>
      </c>
      <c r="B37" s="29" t="s">
        <v>173</v>
      </c>
      <c r="C37" s="29" t="s">
        <v>174</v>
      </c>
      <c r="D37" s="30" t="s">
        <v>175</v>
      </c>
      <c r="E37" s="35" t="s">
        <v>109</v>
      </c>
      <c r="F37" s="26" t="s">
        <v>24</v>
      </c>
      <c r="G37" s="36" t="s">
        <v>176</v>
      </c>
      <c r="H37" s="36" t="s">
        <v>177</v>
      </c>
      <c r="I37" s="46">
        <v>30000</v>
      </c>
      <c r="J37" s="46">
        <v>0</v>
      </c>
      <c r="K37" s="46">
        <v>10000</v>
      </c>
      <c r="L37" s="47" t="s">
        <v>178</v>
      </c>
      <c r="M37" s="35" t="s">
        <v>109</v>
      </c>
      <c r="N37" s="4"/>
      <c r="O37" s="4"/>
    </row>
    <row r="38" s="3" customFormat="true" ht="105" customHeight="true" spans="1:15">
      <c r="A38" s="26">
        <v>28</v>
      </c>
      <c r="B38" s="29" t="s">
        <v>179</v>
      </c>
      <c r="C38" s="29" t="s">
        <v>180</v>
      </c>
      <c r="D38" s="30" t="s">
        <v>181</v>
      </c>
      <c r="E38" s="35" t="s">
        <v>32</v>
      </c>
      <c r="F38" s="26" t="s">
        <v>24</v>
      </c>
      <c r="G38" s="36" t="s">
        <v>176</v>
      </c>
      <c r="H38" s="36" t="s">
        <v>177</v>
      </c>
      <c r="I38" s="46">
        <v>85000</v>
      </c>
      <c r="J38" s="46">
        <v>0</v>
      </c>
      <c r="K38" s="46">
        <v>40000</v>
      </c>
      <c r="L38" s="47" t="s">
        <v>182</v>
      </c>
      <c r="M38" s="35" t="s">
        <v>32</v>
      </c>
      <c r="N38" s="4"/>
      <c r="O38" s="4"/>
    </row>
    <row r="39" s="3" customFormat="true" ht="190" customHeight="true" spans="1:15">
      <c r="A39" s="26">
        <v>29</v>
      </c>
      <c r="B39" s="29" t="s">
        <v>183</v>
      </c>
      <c r="C39" s="29" t="s">
        <v>184</v>
      </c>
      <c r="D39" s="30" t="s">
        <v>185</v>
      </c>
      <c r="E39" s="35" t="s">
        <v>32</v>
      </c>
      <c r="F39" s="26" t="s">
        <v>24</v>
      </c>
      <c r="G39" s="36" t="s">
        <v>176</v>
      </c>
      <c r="H39" s="36" t="s">
        <v>73</v>
      </c>
      <c r="I39" s="46">
        <v>60000</v>
      </c>
      <c r="J39" s="46">
        <v>0</v>
      </c>
      <c r="K39" s="46">
        <v>30000</v>
      </c>
      <c r="L39" s="47" t="s">
        <v>186</v>
      </c>
      <c r="M39" s="35" t="s">
        <v>32</v>
      </c>
      <c r="N39" s="4"/>
      <c r="O39" s="4"/>
    </row>
    <row r="40" s="3" customFormat="true" ht="93" customHeight="true" spans="1:15">
      <c r="A40" s="26">
        <v>30</v>
      </c>
      <c r="B40" s="29" t="s">
        <v>187</v>
      </c>
      <c r="C40" s="29" t="s">
        <v>188</v>
      </c>
      <c r="D40" s="30" t="s">
        <v>189</v>
      </c>
      <c r="E40" s="35" t="s">
        <v>129</v>
      </c>
      <c r="F40" s="26" t="s">
        <v>24</v>
      </c>
      <c r="G40" s="36" t="s">
        <v>190</v>
      </c>
      <c r="H40" s="36" t="s">
        <v>191</v>
      </c>
      <c r="I40" s="46">
        <v>112000</v>
      </c>
      <c r="J40" s="46">
        <v>0</v>
      </c>
      <c r="K40" s="46">
        <v>15000</v>
      </c>
      <c r="L40" s="47" t="s">
        <v>192</v>
      </c>
      <c r="M40" s="35" t="s">
        <v>129</v>
      </c>
      <c r="N40" s="4"/>
      <c r="O40" s="4"/>
    </row>
    <row r="41" s="1" customFormat="true" ht="40" customHeight="true" spans="1:15">
      <c r="A41" s="26"/>
      <c r="B41" s="25" t="s">
        <v>193</v>
      </c>
      <c r="C41" s="31">
        <f>C42+C55+C90</f>
        <v>58</v>
      </c>
      <c r="D41" s="30"/>
      <c r="E41" s="35"/>
      <c r="F41" s="35"/>
      <c r="G41" s="36"/>
      <c r="H41" s="36"/>
      <c r="I41" s="31">
        <f>I42+I55+I90</f>
        <v>9566960.34</v>
      </c>
      <c r="J41" s="31">
        <f>J42+J55+J90</f>
        <v>3504479.258602</v>
      </c>
      <c r="K41" s="31">
        <f>K42+K55+K90</f>
        <v>1271540.11</v>
      </c>
      <c r="L41" s="47"/>
      <c r="M41" s="35"/>
      <c r="N41" s="4"/>
      <c r="O41" s="4"/>
    </row>
    <row r="42" s="1" customFormat="true" ht="40" customHeight="true" spans="1:15">
      <c r="A42" s="26"/>
      <c r="B42" s="25" t="s">
        <v>19</v>
      </c>
      <c r="C42" s="31">
        <f>COUNTA(B43:B54)</f>
        <v>12</v>
      </c>
      <c r="D42" s="30"/>
      <c r="E42" s="35"/>
      <c r="F42" s="35"/>
      <c r="G42" s="36"/>
      <c r="H42" s="36"/>
      <c r="I42" s="22">
        <f>SUM(I43:I54)</f>
        <v>1882787.85</v>
      </c>
      <c r="J42" s="22">
        <f>SUM(J43:J54)</f>
        <v>1398068.258602</v>
      </c>
      <c r="K42" s="22">
        <f>SUM(K43:K54)</f>
        <v>196200</v>
      </c>
      <c r="L42" s="48"/>
      <c r="M42" s="35"/>
      <c r="N42" s="4"/>
      <c r="O42" s="4"/>
    </row>
    <row r="43" s="3" customFormat="true" ht="102" customHeight="true" spans="1:15">
      <c r="A43" s="26">
        <v>31</v>
      </c>
      <c r="B43" s="27" t="s">
        <v>194</v>
      </c>
      <c r="C43" s="27" t="s">
        <v>195</v>
      </c>
      <c r="D43" s="28" t="s">
        <v>196</v>
      </c>
      <c r="E43" s="26" t="s">
        <v>46</v>
      </c>
      <c r="F43" s="26" t="s">
        <v>24</v>
      </c>
      <c r="G43" s="34" t="s">
        <v>197</v>
      </c>
      <c r="H43" s="34" t="s">
        <v>26</v>
      </c>
      <c r="I43" s="44">
        <v>361700</v>
      </c>
      <c r="J43" s="44">
        <v>215491.408602</v>
      </c>
      <c r="K43" s="44">
        <v>54000</v>
      </c>
      <c r="L43" s="49" t="s">
        <v>35</v>
      </c>
      <c r="M43" s="26" t="s">
        <v>50</v>
      </c>
      <c r="N43" s="4"/>
      <c r="O43" s="4"/>
    </row>
    <row r="44" s="3" customFormat="true" ht="37" customHeight="true" spans="1:15">
      <c r="A44" s="26">
        <v>32</v>
      </c>
      <c r="B44" s="27" t="s">
        <v>198</v>
      </c>
      <c r="C44" s="27" t="s">
        <v>199</v>
      </c>
      <c r="D44" s="28" t="s">
        <v>200</v>
      </c>
      <c r="E44" s="26" t="s">
        <v>201</v>
      </c>
      <c r="F44" s="26" t="s">
        <v>24</v>
      </c>
      <c r="G44" s="34" t="s">
        <v>202</v>
      </c>
      <c r="H44" s="34" t="s">
        <v>34</v>
      </c>
      <c r="I44" s="44">
        <v>1150000</v>
      </c>
      <c r="J44" s="46">
        <v>990000</v>
      </c>
      <c r="K44" s="44">
        <v>30000</v>
      </c>
      <c r="L44" s="49" t="s">
        <v>203</v>
      </c>
      <c r="M44" s="26" t="s">
        <v>50</v>
      </c>
      <c r="N44" s="4"/>
      <c r="O44" s="4"/>
    </row>
    <row r="45" s="3" customFormat="true" ht="137" customHeight="true" spans="1:15">
      <c r="A45" s="26">
        <v>33</v>
      </c>
      <c r="B45" s="27" t="s">
        <v>204</v>
      </c>
      <c r="C45" s="27" t="s">
        <v>205</v>
      </c>
      <c r="D45" s="28" t="s">
        <v>206</v>
      </c>
      <c r="E45" s="26" t="s">
        <v>201</v>
      </c>
      <c r="F45" s="26" t="s">
        <v>24</v>
      </c>
      <c r="G45" s="34" t="s">
        <v>207</v>
      </c>
      <c r="H45" s="34" t="s">
        <v>26</v>
      </c>
      <c r="I45" s="44">
        <v>42000</v>
      </c>
      <c r="J45" s="46">
        <v>17000</v>
      </c>
      <c r="K45" s="44">
        <v>25000</v>
      </c>
      <c r="L45" s="49" t="s">
        <v>208</v>
      </c>
      <c r="M45" s="26" t="s">
        <v>50</v>
      </c>
      <c r="N45" s="4"/>
      <c r="O45" s="4"/>
    </row>
    <row r="46" s="3" customFormat="true" ht="76" customHeight="true" spans="1:15">
      <c r="A46" s="26">
        <v>34</v>
      </c>
      <c r="B46" s="27" t="s">
        <v>209</v>
      </c>
      <c r="C46" s="27" t="s">
        <v>210</v>
      </c>
      <c r="D46" s="28" t="s">
        <v>211</v>
      </c>
      <c r="E46" s="26" t="s">
        <v>54</v>
      </c>
      <c r="F46" s="26" t="s">
        <v>24</v>
      </c>
      <c r="G46" s="34" t="s">
        <v>212</v>
      </c>
      <c r="H46" s="34">
        <v>45992</v>
      </c>
      <c r="I46" s="44">
        <v>90213</v>
      </c>
      <c r="J46" s="44">
        <v>40000</v>
      </c>
      <c r="K46" s="46">
        <v>20550</v>
      </c>
      <c r="L46" s="49" t="s">
        <v>213</v>
      </c>
      <c r="M46" s="26" t="s">
        <v>50</v>
      </c>
      <c r="N46" s="4"/>
      <c r="O46" s="4"/>
    </row>
    <row r="47" s="3" customFormat="true" ht="76" customHeight="true" spans="1:15">
      <c r="A47" s="26">
        <v>35</v>
      </c>
      <c r="B47" s="27" t="s">
        <v>214</v>
      </c>
      <c r="C47" s="27" t="s">
        <v>215</v>
      </c>
      <c r="D47" s="28" t="s">
        <v>216</v>
      </c>
      <c r="E47" s="26" t="s">
        <v>201</v>
      </c>
      <c r="F47" s="26" t="s">
        <v>24</v>
      </c>
      <c r="G47" s="34" t="s">
        <v>217</v>
      </c>
      <c r="H47" s="34" t="s">
        <v>26</v>
      </c>
      <c r="I47" s="44">
        <v>24702.85</v>
      </c>
      <c r="J47" s="44">
        <v>14702.85</v>
      </c>
      <c r="K47" s="44">
        <v>10000</v>
      </c>
      <c r="L47" s="49" t="s">
        <v>218</v>
      </c>
      <c r="M47" s="26" t="s">
        <v>50</v>
      </c>
      <c r="N47" s="4"/>
      <c r="O47" s="4"/>
    </row>
    <row r="48" s="3" customFormat="true" ht="87" customHeight="true" spans="1:15">
      <c r="A48" s="26">
        <v>36</v>
      </c>
      <c r="B48" s="29" t="s">
        <v>219</v>
      </c>
      <c r="C48" s="29" t="s">
        <v>220</v>
      </c>
      <c r="D48" s="30" t="s">
        <v>221</v>
      </c>
      <c r="E48" s="35" t="s">
        <v>158</v>
      </c>
      <c r="F48" s="26" t="s">
        <v>24</v>
      </c>
      <c r="G48" s="36" t="s">
        <v>222</v>
      </c>
      <c r="H48" s="36" t="s">
        <v>26</v>
      </c>
      <c r="I48" s="46">
        <v>17178</v>
      </c>
      <c r="J48" s="46">
        <v>4728</v>
      </c>
      <c r="K48" s="46">
        <v>12450</v>
      </c>
      <c r="L48" s="47" t="s">
        <v>223</v>
      </c>
      <c r="M48" s="35" t="s">
        <v>158</v>
      </c>
      <c r="N48" s="4"/>
      <c r="O48" s="4"/>
    </row>
    <row r="49" s="3" customFormat="true" ht="76" customHeight="true" spans="1:15">
      <c r="A49" s="26">
        <v>37</v>
      </c>
      <c r="B49" s="29" t="s">
        <v>224</v>
      </c>
      <c r="C49" s="29" t="s">
        <v>225</v>
      </c>
      <c r="D49" s="30" t="s">
        <v>226</v>
      </c>
      <c r="E49" s="35" t="s">
        <v>158</v>
      </c>
      <c r="F49" s="26" t="s">
        <v>24</v>
      </c>
      <c r="G49" s="36" t="s">
        <v>217</v>
      </c>
      <c r="H49" s="36" t="s">
        <v>26</v>
      </c>
      <c r="I49" s="46">
        <v>15000</v>
      </c>
      <c r="J49" s="46">
        <v>8500</v>
      </c>
      <c r="K49" s="46">
        <v>6200</v>
      </c>
      <c r="L49" s="47" t="s">
        <v>227</v>
      </c>
      <c r="M49" s="35" t="s">
        <v>158</v>
      </c>
      <c r="N49" s="4"/>
      <c r="O49" s="4"/>
    </row>
    <row r="50" s="3" customFormat="true" ht="98" customHeight="true" spans="1:15">
      <c r="A50" s="26">
        <v>38</v>
      </c>
      <c r="B50" s="27" t="s">
        <v>228</v>
      </c>
      <c r="C50" s="27" t="s">
        <v>229</v>
      </c>
      <c r="D50" s="28" t="s">
        <v>230</v>
      </c>
      <c r="E50" s="26" t="s">
        <v>231</v>
      </c>
      <c r="F50" s="26" t="s">
        <v>24</v>
      </c>
      <c r="G50" s="34" t="s">
        <v>25</v>
      </c>
      <c r="H50" s="34" t="s">
        <v>142</v>
      </c>
      <c r="I50" s="44">
        <v>15000</v>
      </c>
      <c r="J50" s="44">
        <v>8000</v>
      </c>
      <c r="K50" s="44">
        <v>7000</v>
      </c>
      <c r="L50" s="45" t="s">
        <v>232</v>
      </c>
      <c r="M50" s="56" t="s">
        <v>231</v>
      </c>
      <c r="N50" s="4"/>
      <c r="O50" s="4"/>
    </row>
    <row r="51" s="1" customFormat="true" ht="96" customHeight="true" spans="1:16359">
      <c r="A51" s="26">
        <v>39</v>
      </c>
      <c r="B51" s="27" t="s">
        <v>233</v>
      </c>
      <c r="C51" s="26" t="s">
        <v>234</v>
      </c>
      <c r="D51" s="28" t="s">
        <v>235</v>
      </c>
      <c r="E51" s="26" t="s">
        <v>236</v>
      </c>
      <c r="F51" s="26" t="s">
        <v>24</v>
      </c>
      <c r="G51" s="38" t="s">
        <v>25</v>
      </c>
      <c r="H51" s="38" t="s">
        <v>26</v>
      </c>
      <c r="I51" s="44">
        <v>12000</v>
      </c>
      <c r="J51" s="44">
        <v>3763</v>
      </c>
      <c r="K51" s="44">
        <v>5000</v>
      </c>
      <c r="L51" s="45" t="s">
        <v>237</v>
      </c>
      <c r="M51" s="56" t="s">
        <v>236</v>
      </c>
      <c r="N51" s="4"/>
      <c r="O51" s="4"/>
      <c r="XBL51" s="3"/>
      <c r="XBM51" s="3"/>
      <c r="XBN51" s="3"/>
      <c r="XBO51" s="3"/>
      <c r="XBP51" s="3"/>
      <c r="XBQ51" s="3"/>
      <c r="XBR51" s="3"/>
      <c r="XBS51" s="3"/>
      <c r="XBT51" s="3"/>
      <c r="XBU51" s="3"/>
      <c r="XBV51" s="3"/>
      <c r="XBW51" s="3"/>
      <c r="XBX51" s="3"/>
      <c r="XBY51" s="3"/>
      <c r="XBZ51" s="3"/>
      <c r="XCA51" s="3"/>
      <c r="XCB51" s="3"/>
      <c r="XCC51" s="3"/>
      <c r="XCD51" s="3"/>
      <c r="XCE51" s="3"/>
      <c r="XCF51" s="3"/>
      <c r="XCG51" s="3"/>
      <c r="XCH51" s="3"/>
      <c r="XCI51" s="3"/>
      <c r="XCJ51" s="3"/>
      <c r="XCK51" s="3"/>
      <c r="XCL51" s="3"/>
      <c r="XCM51" s="3"/>
      <c r="XCN51" s="3"/>
      <c r="XCO51" s="3"/>
      <c r="XCP51" s="3"/>
      <c r="XCQ51" s="3"/>
      <c r="XCR51" s="3"/>
      <c r="XCS51" s="3"/>
      <c r="XCT51" s="3"/>
      <c r="XCU51" s="3"/>
      <c r="XCV51" s="3"/>
      <c r="XCW51" s="3"/>
      <c r="XCX51" s="3"/>
      <c r="XCY51" s="3"/>
      <c r="XCZ51" s="3"/>
      <c r="XDA51" s="3"/>
      <c r="XDB51" s="3"/>
      <c r="XDC51" s="3"/>
      <c r="XDD51" s="3"/>
      <c r="XDE51" s="3"/>
      <c r="XDF51" s="3"/>
      <c r="XDG51" s="3"/>
      <c r="XDH51" s="3"/>
      <c r="XDI51" s="3"/>
      <c r="XDJ51" s="3"/>
      <c r="XDK51" s="3"/>
      <c r="XDL51" s="3"/>
      <c r="XDM51" s="3"/>
      <c r="XDN51" s="3"/>
      <c r="XDO51" s="3"/>
      <c r="XDP51" s="3"/>
      <c r="XDQ51" s="3"/>
      <c r="XDR51" s="3"/>
      <c r="XDS51" s="3"/>
      <c r="XDT51" s="3"/>
      <c r="XDU51" s="3"/>
      <c r="XDV51" s="3"/>
      <c r="XDW51" s="3"/>
      <c r="XDX51" s="3"/>
      <c r="XDY51" s="3"/>
      <c r="XDZ51" s="3"/>
      <c r="XEA51" s="3"/>
      <c r="XEB51" s="3"/>
      <c r="XEC51" s="3"/>
      <c r="XED51" s="3"/>
      <c r="XEE51" s="3"/>
    </row>
    <row r="52" s="3" customFormat="true" ht="70" customHeight="true" spans="1:15">
      <c r="A52" s="26">
        <v>40</v>
      </c>
      <c r="B52" s="27" t="s">
        <v>238</v>
      </c>
      <c r="C52" s="26" t="s">
        <v>239</v>
      </c>
      <c r="D52" s="28" t="s">
        <v>240</v>
      </c>
      <c r="E52" s="26" t="s">
        <v>236</v>
      </c>
      <c r="F52" s="26" t="s">
        <v>24</v>
      </c>
      <c r="G52" s="38" t="s">
        <v>241</v>
      </c>
      <c r="H52" s="38" t="s">
        <v>26</v>
      </c>
      <c r="I52" s="44">
        <v>70000</v>
      </c>
      <c r="J52" s="52">
        <v>54883</v>
      </c>
      <c r="K52" s="44">
        <v>5000</v>
      </c>
      <c r="L52" s="53" t="s">
        <v>242</v>
      </c>
      <c r="M52" s="56" t="s">
        <v>236</v>
      </c>
      <c r="N52" s="4"/>
      <c r="O52" s="4"/>
    </row>
    <row r="53" ht="70" customHeight="true" spans="1:15">
      <c r="A53" s="26">
        <v>41</v>
      </c>
      <c r="B53" s="29" t="s">
        <v>243</v>
      </c>
      <c r="C53" s="29" t="s">
        <v>244</v>
      </c>
      <c r="D53" s="30" t="s">
        <v>245</v>
      </c>
      <c r="E53" s="35" t="s">
        <v>32</v>
      </c>
      <c r="F53" s="26" t="s">
        <v>24</v>
      </c>
      <c r="G53" s="36" t="s">
        <v>212</v>
      </c>
      <c r="H53" s="36">
        <v>45992</v>
      </c>
      <c r="I53" s="46">
        <v>30000</v>
      </c>
      <c r="J53" s="54">
        <v>7000</v>
      </c>
      <c r="K53" s="46">
        <v>5000</v>
      </c>
      <c r="L53" s="47" t="s">
        <v>246</v>
      </c>
      <c r="M53" s="35" t="s">
        <v>32</v>
      </c>
      <c r="N53" s="4"/>
      <c r="O53" s="4"/>
    </row>
    <row r="54" s="3" customFormat="true" ht="90" customHeight="true" spans="1:15">
      <c r="A54" s="26">
        <v>42</v>
      </c>
      <c r="B54" s="27" t="s">
        <v>247</v>
      </c>
      <c r="C54" s="27" t="s">
        <v>248</v>
      </c>
      <c r="D54" s="28" t="s">
        <v>249</v>
      </c>
      <c r="E54" s="26" t="s">
        <v>250</v>
      </c>
      <c r="F54" s="26" t="s">
        <v>24</v>
      </c>
      <c r="G54" s="34" t="s">
        <v>251</v>
      </c>
      <c r="H54" s="34" t="s">
        <v>252</v>
      </c>
      <c r="I54" s="44">
        <v>54994</v>
      </c>
      <c r="J54" s="44">
        <v>34000</v>
      </c>
      <c r="K54" s="44">
        <v>16000</v>
      </c>
      <c r="L54" s="45" t="s">
        <v>253</v>
      </c>
      <c r="M54" s="26" t="s">
        <v>250</v>
      </c>
      <c r="N54" s="4"/>
      <c r="O54" s="4"/>
    </row>
    <row r="55" ht="40" customHeight="true" spans="1:15">
      <c r="A55" s="26"/>
      <c r="B55" s="25" t="s">
        <v>42</v>
      </c>
      <c r="C55" s="31">
        <f>COUNTA(B56:B89)</f>
        <v>34</v>
      </c>
      <c r="D55" s="28"/>
      <c r="E55" s="26"/>
      <c r="F55" s="26"/>
      <c r="G55" s="34"/>
      <c r="H55" s="34"/>
      <c r="I55" s="22">
        <f>SUM(I56:I89)</f>
        <v>6985258.94</v>
      </c>
      <c r="J55" s="22">
        <f>SUM(J56:J89)</f>
        <v>2106411</v>
      </c>
      <c r="K55" s="22">
        <f>SUM(K56:K89)</f>
        <v>850140.11</v>
      </c>
      <c r="L55" s="55"/>
      <c r="M55" s="26"/>
      <c r="N55" s="4"/>
      <c r="O55" s="4"/>
    </row>
    <row r="56" s="3" customFormat="true" ht="70" customHeight="true" spans="1:15">
      <c r="A56" s="26">
        <v>43</v>
      </c>
      <c r="B56" s="27" t="s">
        <v>254</v>
      </c>
      <c r="C56" s="26" t="s">
        <v>255</v>
      </c>
      <c r="D56" s="28" t="s">
        <v>256</v>
      </c>
      <c r="E56" s="26" t="s">
        <v>136</v>
      </c>
      <c r="F56" s="26" t="s">
        <v>24</v>
      </c>
      <c r="G56" s="34" t="s">
        <v>257</v>
      </c>
      <c r="H56" s="34" t="s">
        <v>48</v>
      </c>
      <c r="I56" s="44">
        <v>955073.63</v>
      </c>
      <c r="J56" s="44">
        <v>301757</v>
      </c>
      <c r="K56" s="44">
        <v>80209.61</v>
      </c>
      <c r="L56" s="49" t="s">
        <v>258</v>
      </c>
      <c r="M56" s="26" t="s">
        <v>50</v>
      </c>
      <c r="N56" s="4"/>
      <c r="O56" s="4"/>
    </row>
    <row r="57" s="3" customFormat="true" ht="71" customHeight="true" spans="1:15">
      <c r="A57" s="26">
        <v>44</v>
      </c>
      <c r="B57" s="27" t="s">
        <v>259</v>
      </c>
      <c r="C57" s="27" t="s">
        <v>260</v>
      </c>
      <c r="D57" s="28" t="s">
        <v>261</v>
      </c>
      <c r="E57" s="26" t="s">
        <v>262</v>
      </c>
      <c r="F57" s="35" t="s">
        <v>90</v>
      </c>
      <c r="G57" s="34" t="s">
        <v>263</v>
      </c>
      <c r="H57" s="34" t="s">
        <v>73</v>
      </c>
      <c r="I57" s="44">
        <v>403213.7</v>
      </c>
      <c r="J57" s="44">
        <v>50000</v>
      </c>
      <c r="K57" s="44">
        <v>51000</v>
      </c>
      <c r="L57" s="49" t="s">
        <v>264</v>
      </c>
      <c r="M57" s="26" t="s">
        <v>50</v>
      </c>
      <c r="N57" s="4"/>
      <c r="O57" s="4"/>
    </row>
    <row r="58" s="1" customFormat="true" ht="97" customHeight="true" spans="1:16359">
      <c r="A58" s="26">
        <v>45</v>
      </c>
      <c r="B58" s="27" t="s">
        <v>265</v>
      </c>
      <c r="C58" s="27" t="s">
        <v>266</v>
      </c>
      <c r="D58" s="28" t="s">
        <v>267</v>
      </c>
      <c r="E58" s="26" t="s">
        <v>268</v>
      </c>
      <c r="F58" s="26" t="s">
        <v>24</v>
      </c>
      <c r="G58" s="34" t="s">
        <v>269</v>
      </c>
      <c r="H58" s="34" t="s">
        <v>270</v>
      </c>
      <c r="I58" s="44">
        <v>950000</v>
      </c>
      <c r="J58" s="44">
        <v>200000</v>
      </c>
      <c r="K58" s="44">
        <v>50000</v>
      </c>
      <c r="L58" s="50" t="s">
        <v>271</v>
      </c>
      <c r="M58" s="26" t="s">
        <v>50</v>
      </c>
      <c r="N58" s="4"/>
      <c r="O58" s="4"/>
      <c r="XBL58" s="3"/>
      <c r="XBM58" s="3"/>
      <c r="XBN58" s="3"/>
      <c r="XBO58" s="3"/>
      <c r="XBP58" s="3"/>
      <c r="XBQ58" s="3"/>
      <c r="XBR58" s="3"/>
      <c r="XBS58" s="3"/>
      <c r="XBT58" s="3"/>
      <c r="XBU58" s="3"/>
      <c r="XBV58" s="3"/>
      <c r="XBW58" s="3"/>
      <c r="XBX58" s="3"/>
      <c r="XBY58" s="3"/>
      <c r="XBZ58" s="3"/>
      <c r="XCA58" s="3"/>
      <c r="XCB58" s="3"/>
      <c r="XCC58" s="3"/>
      <c r="XCD58" s="3"/>
      <c r="XCE58" s="3"/>
      <c r="XCF58" s="3"/>
      <c r="XCG58" s="3"/>
      <c r="XCH58" s="3"/>
      <c r="XCI58" s="3"/>
      <c r="XCJ58" s="3"/>
      <c r="XCK58" s="3"/>
      <c r="XCL58" s="3"/>
      <c r="XCM58" s="3"/>
      <c r="XCN58" s="3"/>
      <c r="XCO58" s="3"/>
      <c r="XCP58" s="3"/>
      <c r="XCQ58" s="3"/>
      <c r="XCR58" s="3"/>
      <c r="XCS58" s="3"/>
      <c r="XCT58" s="3"/>
      <c r="XCU58" s="3"/>
      <c r="XCV58" s="3"/>
      <c r="XCW58" s="3"/>
      <c r="XCX58" s="3"/>
      <c r="XCY58" s="3"/>
      <c r="XCZ58" s="3"/>
      <c r="XDA58" s="3"/>
      <c r="XDB58" s="3"/>
      <c r="XDC58" s="3"/>
      <c r="XDD58" s="3"/>
      <c r="XDE58" s="3"/>
      <c r="XDF58" s="3"/>
      <c r="XDG58" s="3"/>
      <c r="XDH58" s="3"/>
      <c r="XDI58" s="3"/>
      <c r="XDJ58" s="3"/>
      <c r="XDK58" s="3"/>
      <c r="XDL58" s="3"/>
      <c r="XDM58" s="3"/>
      <c r="XDN58" s="3"/>
      <c r="XDO58" s="3"/>
      <c r="XDP58" s="3"/>
      <c r="XDQ58" s="3"/>
      <c r="XDR58" s="3"/>
      <c r="XDS58" s="3"/>
      <c r="XDT58" s="3"/>
      <c r="XDU58" s="3"/>
      <c r="XDV58" s="3"/>
      <c r="XDW58" s="3"/>
      <c r="XDX58" s="3"/>
      <c r="XDY58" s="3"/>
      <c r="XDZ58" s="3"/>
      <c r="XEA58" s="3"/>
      <c r="XEB58" s="3"/>
      <c r="XEC58" s="3"/>
      <c r="XED58" s="3"/>
      <c r="XEE58" s="3"/>
    </row>
    <row r="59" s="1" customFormat="true" ht="85" customHeight="true" spans="1:16359">
      <c r="A59" s="26">
        <v>46</v>
      </c>
      <c r="B59" s="27" t="s">
        <v>272</v>
      </c>
      <c r="C59" s="26" t="s">
        <v>273</v>
      </c>
      <c r="D59" s="28" t="s">
        <v>274</v>
      </c>
      <c r="E59" s="26" t="s">
        <v>268</v>
      </c>
      <c r="F59" s="26" t="s">
        <v>24</v>
      </c>
      <c r="G59" s="34" t="s">
        <v>275</v>
      </c>
      <c r="H59" s="34">
        <v>46722</v>
      </c>
      <c r="I59" s="44">
        <v>480000</v>
      </c>
      <c r="J59" s="44">
        <v>91400</v>
      </c>
      <c r="K59" s="46">
        <v>49652.5</v>
      </c>
      <c r="L59" s="50" t="s">
        <v>276</v>
      </c>
      <c r="M59" s="26" t="s">
        <v>50</v>
      </c>
      <c r="N59" s="4"/>
      <c r="O59" s="4"/>
      <c r="XBL59" s="3"/>
      <c r="XBM59" s="3"/>
      <c r="XBN59" s="3"/>
      <c r="XBO59" s="3"/>
      <c r="XBP59" s="3"/>
      <c r="XBQ59" s="3"/>
      <c r="XBR59" s="3"/>
      <c r="XBS59" s="3"/>
      <c r="XBT59" s="3"/>
      <c r="XBU59" s="3"/>
      <c r="XBV59" s="3"/>
      <c r="XBW59" s="3"/>
      <c r="XBX59" s="3"/>
      <c r="XBY59" s="3"/>
      <c r="XBZ59" s="3"/>
      <c r="XCA59" s="3"/>
      <c r="XCB59" s="3"/>
      <c r="XCC59" s="3"/>
      <c r="XCD59" s="3"/>
      <c r="XCE59" s="3"/>
      <c r="XCF59" s="3"/>
      <c r="XCG59" s="3"/>
      <c r="XCH59" s="3"/>
      <c r="XCI59" s="3"/>
      <c r="XCJ59" s="3"/>
      <c r="XCK59" s="3"/>
      <c r="XCL59" s="3"/>
      <c r="XCM59" s="3"/>
      <c r="XCN59" s="3"/>
      <c r="XCO59" s="3"/>
      <c r="XCP59" s="3"/>
      <c r="XCQ59" s="3"/>
      <c r="XCR59" s="3"/>
      <c r="XCS59" s="3"/>
      <c r="XCT59" s="3"/>
      <c r="XCU59" s="3"/>
      <c r="XCV59" s="3"/>
      <c r="XCW59" s="3"/>
      <c r="XCX59" s="3"/>
      <c r="XCY59" s="3"/>
      <c r="XCZ59" s="3"/>
      <c r="XDA59" s="3"/>
      <c r="XDB59" s="3"/>
      <c r="XDC59" s="3"/>
      <c r="XDD59" s="3"/>
      <c r="XDE59" s="3"/>
      <c r="XDF59" s="3"/>
      <c r="XDG59" s="3"/>
      <c r="XDH59" s="3"/>
      <c r="XDI59" s="3"/>
      <c r="XDJ59" s="3"/>
      <c r="XDK59" s="3"/>
      <c r="XDL59" s="3"/>
      <c r="XDM59" s="3"/>
      <c r="XDN59" s="3"/>
      <c r="XDO59" s="3"/>
      <c r="XDP59" s="3"/>
      <c r="XDQ59" s="3"/>
      <c r="XDR59" s="3"/>
      <c r="XDS59" s="3"/>
      <c r="XDT59" s="3"/>
      <c r="XDU59" s="3"/>
      <c r="XDV59" s="3"/>
      <c r="XDW59" s="3"/>
      <c r="XDX59" s="3"/>
      <c r="XDY59" s="3"/>
      <c r="XDZ59" s="3"/>
      <c r="XEA59" s="3"/>
      <c r="XEB59" s="3"/>
      <c r="XEC59" s="3"/>
      <c r="XED59" s="3"/>
      <c r="XEE59" s="3"/>
    </row>
    <row r="60" s="3" customFormat="true" ht="154" customHeight="true" spans="1:15">
      <c r="A60" s="26">
        <v>47</v>
      </c>
      <c r="B60" s="27" t="s">
        <v>277</v>
      </c>
      <c r="C60" s="27" t="s">
        <v>278</v>
      </c>
      <c r="D60" s="28" t="s">
        <v>279</v>
      </c>
      <c r="E60" s="26" t="s">
        <v>268</v>
      </c>
      <c r="F60" s="26" t="s">
        <v>24</v>
      </c>
      <c r="G60" s="34" t="s">
        <v>212</v>
      </c>
      <c r="H60" s="36">
        <v>46082</v>
      </c>
      <c r="I60" s="46">
        <v>128982</v>
      </c>
      <c r="J60" s="46">
        <v>70535</v>
      </c>
      <c r="K60" s="46">
        <v>37372</v>
      </c>
      <c r="L60" s="49" t="s">
        <v>280</v>
      </c>
      <c r="M60" s="26" t="s">
        <v>50</v>
      </c>
      <c r="N60" s="4"/>
      <c r="O60" s="4"/>
    </row>
    <row r="61" s="3" customFormat="true" ht="149" customHeight="true" spans="1:15">
      <c r="A61" s="26">
        <v>48</v>
      </c>
      <c r="B61" s="27" t="s">
        <v>281</v>
      </c>
      <c r="C61" s="26" t="s">
        <v>282</v>
      </c>
      <c r="D61" s="28" t="s">
        <v>283</v>
      </c>
      <c r="E61" s="26" t="s">
        <v>46</v>
      </c>
      <c r="F61" s="26" t="s">
        <v>24</v>
      </c>
      <c r="G61" s="34" t="s">
        <v>284</v>
      </c>
      <c r="H61" s="34" t="s">
        <v>285</v>
      </c>
      <c r="I61" s="44">
        <v>900000</v>
      </c>
      <c r="J61" s="44">
        <v>436400</v>
      </c>
      <c r="K61" s="44">
        <v>30000</v>
      </c>
      <c r="L61" s="49" t="s">
        <v>286</v>
      </c>
      <c r="M61" s="26" t="s">
        <v>50</v>
      </c>
      <c r="N61" s="4"/>
      <c r="O61" s="4"/>
    </row>
    <row r="62" s="3" customFormat="true" ht="87" customHeight="true" spans="1:15">
      <c r="A62" s="26">
        <v>49</v>
      </c>
      <c r="B62" s="27" t="s">
        <v>287</v>
      </c>
      <c r="C62" s="27" t="s">
        <v>288</v>
      </c>
      <c r="D62" s="28" t="s">
        <v>289</v>
      </c>
      <c r="E62" s="26" t="s">
        <v>268</v>
      </c>
      <c r="F62" s="26" t="s">
        <v>24</v>
      </c>
      <c r="G62" s="34" t="s">
        <v>290</v>
      </c>
      <c r="H62" s="36">
        <v>46174</v>
      </c>
      <c r="I62" s="44">
        <v>184522.92</v>
      </c>
      <c r="J62" s="44">
        <v>118400</v>
      </c>
      <c r="K62" s="46">
        <v>20000</v>
      </c>
      <c r="L62" s="49" t="s">
        <v>291</v>
      </c>
      <c r="M62" s="26" t="s">
        <v>50</v>
      </c>
      <c r="N62" s="4"/>
      <c r="O62" s="4"/>
    </row>
    <row r="63" s="3" customFormat="true" ht="167" customHeight="true" spans="1:15">
      <c r="A63" s="26">
        <v>50</v>
      </c>
      <c r="B63" s="27" t="s">
        <v>292</v>
      </c>
      <c r="C63" s="26" t="s">
        <v>293</v>
      </c>
      <c r="D63" s="28" t="s">
        <v>294</v>
      </c>
      <c r="E63" s="26" t="s">
        <v>201</v>
      </c>
      <c r="F63" s="26" t="s">
        <v>24</v>
      </c>
      <c r="G63" s="34" t="s">
        <v>295</v>
      </c>
      <c r="H63" s="34" t="s">
        <v>296</v>
      </c>
      <c r="I63" s="44">
        <v>402600</v>
      </c>
      <c r="J63" s="44">
        <v>22083</v>
      </c>
      <c r="K63" s="44">
        <v>20000</v>
      </c>
      <c r="L63" s="49" t="s">
        <v>297</v>
      </c>
      <c r="M63" s="26" t="s">
        <v>50</v>
      </c>
      <c r="N63" s="4"/>
      <c r="O63" s="4"/>
    </row>
    <row r="64" s="3" customFormat="true" ht="116" customHeight="true" spans="1:15">
      <c r="A64" s="26">
        <v>51</v>
      </c>
      <c r="B64" s="29" t="s">
        <v>298</v>
      </c>
      <c r="C64" s="29" t="s">
        <v>299</v>
      </c>
      <c r="D64" s="28" t="s">
        <v>300</v>
      </c>
      <c r="E64" s="35" t="s">
        <v>201</v>
      </c>
      <c r="F64" s="26" t="s">
        <v>24</v>
      </c>
      <c r="G64" s="34" t="s">
        <v>222</v>
      </c>
      <c r="H64" s="36">
        <v>46082</v>
      </c>
      <c r="I64" s="46">
        <v>30000</v>
      </c>
      <c r="J64" s="46">
        <v>10000</v>
      </c>
      <c r="K64" s="46">
        <v>15000</v>
      </c>
      <c r="L64" s="49" t="s">
        <v>301</v>
      </c>
      <c r="M64" s="35" t="s">
        <v>50</v>
      </c>
      <c r="N64" s="4"/>
      <c r="O64" s="4"/>
    </row>
    <row r="65" s="3" customFormat="true" ht="116" customHeight="true" spans="1:15">
      <c r="A65" s="26">
        <v>52</v>
      </c>
      <c r="B65" s="27" t="s">
        <v>302</v>
      </c>
      <c r="C65" s="27" t="s">
        <v>303</v>
      </c>
      <c r="D65" s="28" t="s">
        <v>304</v>
      </c>
      <c r="E65" s="26" t="s">
        <v>54</v>
      </c>
      <c r="F65" s="26" t="s">
        <v>24</v>
      </c>
      <c r="G65" s="34" t="s">
        <v>91</v>
      </c>
      <c r="H65" s="34" t="s">
        <v>61</v>
      </c>
      <c r="I65" s="44">
        <v>26000</v>
      </c>
      <c r="J65" s="44">
        <v>4000</v>
      </c>
      <c r="K65" s="44">
        <v>12000</v>
      </c>
      <c r="L65" s="49" t="s">
        <v>305</v>
      </c>
      <c r="M65" s="26" t="s">
        <v>50</v>
      </c>
      <c r="N65" s="4"/>
      <c r="O65" s="4"/>
    </row>
    <row r="66" ht="116" customHeight="true" spans="1:15">
      <c r="A66" s="26">
        <v>53</v>
      </c>
      <c r="B66" s="27" t="s">
        <v>306</v>
      </c>
      <c r="C66" s="26" t="s">
        <v>307</v>
      </c>
      <c r="D66" s="28" t="s">
        <v>308</v>
      </c>
      <c r="E66" s="26" t="s">
        <v>309</v>
      </c>
      <c r="F66" s="26" t="s">
        <v>24</v>
      </c>
      <c r="G66" s="34" t="s">
        <v>103</v>
      </c>
      <c r="H66" s="34" t="s">
        <v>61</v>
      </c>
      <c r="I66" s="44">
        <v>30000</v>
      </c>
      <c r="J66" s="44">
        <v>15500</v>
      </c>
      <c r="K66" s="44">
        <v>10000</v>
      </c>
      <c r="L66" s="49" t="s">
        <v>310</v>
      </c>
      <c r="M66" s="26" t="s">
        <v>50</v>
      </c>
      <c r="N66" s="4"/>
      <c r="O66" s="4"/>
    </row>
    <row r="67" ht="116" customHeight="true" spans="1:15">
      <c r="A67" s="26">
        <v>54</v>
      </c>
      <c r="B67" s="27" t="s">
        <v>311</v>
      </c>
      <c r="C67" s="26" t="s">
        <v>312</v>
      </c>
      <c r="D67" s="28" t="s">
        <v>313</v>
      </c>
      <c r="E67" s="26" t="s">
        <v>54</v>
      </c>
      <c r="F67" s="26" t="s">
        <v>24</v>
      </c>
      <c r="G67" s="34" t="s">
        <v>314</v>
      </c>
      <c r="H67" s="34" t="s">
        <v>315</v>
      </c>
      <c r="I67" s="44">
        <v>54865.19</v>
      </c>
      <c r="J67" s="44">
        <v>10000</v>
      </c>
      <c r="K67" s="46">
        <v>10000</v>
      </c>
      <c r="L67" s="49" t="s">
        <v>164</v>
      </c>
      <c r="M67" s="26" t="s">
        <v>50</v>
      </c>
      <c r="N67" s="4"/>
      <c r="O67" s="4"/>
    </row>
    <row r="68" ht="91" customHeight="true" spans="1:15">
      <c r="A68" s="26">
        <v>55</v>
      </c>
      <c r="B68" s="27" t="s">
        <v>316</v>
      </c>
      <c r="C68" s="26" t="s">
        <v>317</v>
      </c>
      <c r="D68" s="28" t="s">
        <v>318</v>
      </c>
      <c r="E68" s="26" t="s">
        <v>54</v>
      </c>
      <c r="F68" s="26" t="s">
        <v>24</v>
      </c>
      <c r="G68" s="34" t="s">
        <v>314</v>
      </c>
      <c r="H68" s="34" t="s">
        <v>319</v>
      </c>
      <c r="I68" s="44">
        <v>43502</v>
      </c>
      <c r="J68" s="44">
        <v>17419</v>
      </c>
      <c r="K68" s="44">
        <v>8906</v>
      </c>
      <c r="L68" s="49" t="s">
        <v>320</v>
      </c>
      <c r="M68" s="26" t="s">
        <v>50</v>
      </c>
      <c r="N68" s="4"/>
      <c r="O68" s="4"/>
    </row>
    <row r="69" ht="85" customHeight="true" spans="1:15">
      <c r="A69" s="26">
        <v>56</v>
      </c>
      <c r="B69" s="27" t="s">
        <v>321</v>
      </c>
      <c r="C69" s="27" t="s">
        <v>322</v>
      </c>
      <c r="D69" s="28" t="s">
        <v>323</v>
      </c>
      <c r="E69" s="26" t="s">
        <v>148</v>
      </c>
      <c r="F69" s="26" t="s">
        <v>24</v>
      </c>
      <c r="G69" s="34" t="s">
        <v>91</v>
      </c>
      <c r="H69" s="34" t="s">
        <v>324</v>
      </c>
      <c r="I69" s="44">
        <v>150000</v>
      </c>
      <c r="J69" s="44">
        <v>20000</v>
      </c>
      <c r="K69" s="44">
        <v>80000</v>
      </c>
      <c r="L69" s="45" t="s">
        <v>325</v>
      </c>
      <c r="M69" s="26" t="s">
        <v>28</v>
      </c>
      <c r="N69" s="4"/>
      <c r="O69" s="4"/>
    </row>
    <row r="70" s="3" customFormat="true" ht="85" customHeight="true" spans="1:15">
      <c r="A70" s="26">
        <v>57</v>
      </c>
      <c r="B70" s="27" t="s">
        <v>326</v>
      </c>
      <c r="C70" s="27" t="s">
        <v>327</v>
      </c>
      <c r="D70" s="28" t="s">
        <v>328</v>
      </c>
      <c r="E70" s="26" t="s">
        <v>148</v>
      </c>
      <c r="F70" s="26" t="s">
        <v>24</v>
      </c>
      <c r="G70" s="34" t="s">
        <v>275</v>
      </c>
      <c r="H70" s="34" t="s">
        <v>73</v>
      </c>
      <c r="I70" s="44">
        <v>180000</v>
      </c>
      <c r="J70" s="44">
        <v>13852</v>
      </c>
      <c r="K70" s="44">
        <v>40000</v>
      </c>
      <c r="L70" s="45" t="s">
        <v>329</v>
      </c>
      <c r="M70" s="26" t="s">
        <v>28</v>
      </c>
      <c r="N70" s="4"/>
      <c r="O70" s="4"/>
    </row>
    <row r="71" ht="85" customHeight="true" spans="1:15">
      <c r="A71" s="26">
        <v>58</v>
      </c>
      <c r="B71" s="27" t="s">
        <v>330</v>
      </c>
      <c r="C71" s="27" t="s">
        <v>331</v>
      </c>
      <c r="D71" s="28" t="s">
        <v>332</v>
      </c>
      <c r="E71" s="26" t="s">
        <v>333</v>
      </c>
      <c r="F71" s="26" t="s">
        <v>24</v>
      </c>
      <c r="G71" s="34">
        <v>45627</v>
      </c>
      <c r="H71" s="34" t="s">
        <v>68</v>
      </c>
      <c r="I71" s="44">
        <v>153914</v>
      </c>
      <c r="J71" s="44">
        <v>32557</v>
      </c>
      <c r="K71" s="44">
        <v>40000</v>
      </c>
      <c r="L71" s="45" t="s">
        <v>334</v>
      </c>
      <c r="M71" s="26" t="s">
        <v>28</v>
      </c>
      <c r="N71" s="4"/>
      <c r="O71" s="4"/>
    </row>
    <row r="72" ht="85" customHeight="true" spans="1:15">
      <c r="A72" s="26">
        <v>59</v>
      </c>
      <c r="B72" s="27" t="s">
        <v>335</v>
      </c>
      <c r="C72" s="27" t="s">
        <v>336</v>
      </c>
      <c r="D72" s="28" t="s">
        <v>337</v>
      </c>
      <c r="E72" s="26" t="s">
        <v>23</v>
      </c>
      <c r="F72" s="26" t="s">
        <v>24</v>
      </c>
      <c r="G72" s="34" t="s">
        <v>338</v>
      </c>
      <c r="H72" s="34" t="s">
        <v>68</v>
      </c>
      <c r="I72" s="44">
        <v>82805</v>
      </c>
      <c r="J72" s="44">
        <v>2500</v>
      </c>
      <c r="K72" s="44">
        <v>30000</v>
      </c>
      <c r="L72" s="45" t="s">
        <v>339</v>
      </c>
      <c r="M72" s="26" t="s">
        <v>28</v>
      </c>
      <c r="N72" s="4"/>
      <c r="O72" s="4"/>
    </row>
    <row r="73" ht="116" customHeight="true" spans="1:15">
      <c r="A73" s="26">
        <v>60</v>
      </c>
      <c r="B73" s="27" t="s">
        <v>340</v>
      </c>
      <c r="C73" s="27" t="s">
        <v>341</v>
      </c>
      <c r="D73" s="28" t="s">
        <v>342</v>
      </c>
      <c r="E73" s="26" t="s">
        <v>333</v>
      </c>
      <c r="F73" s="26" t="s">
        <v>24</v>
      </c>
      <c r="G73" s="34" t="s">
        <v>343</v>
      </c>
      <c r="H73" s="34">
        <v>46905</v>
      </c>
      <c r="I73" s="44">
        <v>450000</v>
      </c>
      <c r="J73" s="44">
        <v>245312</v>
      </c>
      <c r="K73" s="44">
        <v>30000</v>
      </c>
      <c r="L73" s="45" t="s">
        <v>344</v>
      </c>
      <c r="M73" s="26" t="s">
        <v>28</v>
      </c>
      <c r="N73" s="4"/>
      <c r="O73" s="4"/>
    </row>
    <row r="74" ht="86" customHeight="true" spans="1:15">
      <c r="A74" s="26">
        <v>61</v>
      </c>
      <c r="B74" s="27" t="s">
        <v>345</v>
      </c>
      <c r="C74" s="27" t="s">
        <v>346</v>
      </c>
      <c r="D74" s="28" t="s">
        <v>347</v>
      </c>
      <c r="E74" s="26" t="s">
        <v>348</v>
      </c>
      <c r="F74" s="35" t="s">
        <v>90</v>
      </c>
      <c r="G74" s="34" t="s">
        <v>349</v>
      </c>
      <c r="H74" s="34">
        <v>46174</v>
      </c>
      <c r="I74" s="44">
        <v>84358.27</v>
      </c>
      <c r="J74" s="44">
        <v>76358</v>
      </c>
      <c r="K74" s="44">
        <v>8000</v>
      </c>
      <c r="L74" s="45" t="s">
        <v>227</v>
      </c>
      <c r="M74" s="26" t="s">
        <v>28</v>
      </c>
      <c r="N74" s="4"/>
      <c r="O74" s="4"/>
    </row>
    <row r="75" ht="86" customHeight="true" spans="1:15">
      <c r="A75" s="26">
        <v>62</v>
      </c>
      <c r="B75" s="29" t="s">
        <v>350</v>
      </c>
      <c r="C75" s="29" t="s">
        <v>351</v>
      </c>
      <c r="D75" s="30" t="s">
        <v>352</v>
      </c>
      <c r="E75" s="37" t="s">
        <v>77</v>
      </c>
      <c r="F75" s="26" t="s">
        <v>24</v>
      </c>
      <c r="G75" s="35" t="s">
        <v>263</v>
      </c>
      <c r="H75" s="35" t="s">
        <v>97</v>
      </c>
      <c r="I75" s="46">
        <v>49626</v>
      </c>
      <c r="J75" s="46">
        <v>1000</v>
      </c>
      <c r="K75" s="46">
        <v>38900</v>
      </c>
      <c r="L75" s="47" t="s">
        <v>353</v>
      </c>
      <c r="M75" s="35" t="s">
        <v>77</v>
      </c>
      <c r="N75" s="4"/>
      <c r="O75" s="4"/>
    </row>
    <row r="76" ht="91" customHeight="true" spans="1:15">
      <c r="A76" s="26">
        <v>63</v>
      </c>
      <c r="B76" s="29" t="s">
        <v>354</v>
      </c>
      <c r="C76" s="29" t="s">
        <v>355</v>
      </c>
      <c r="D76" s="30" t="s">
        <v>356</v>
      </c>
      <c r="E76" s="37" t="s">
        <v>77</v>
      </c>
      <c r="F76" s="26" t="s">
        <v>24</v>
      </c>
      <c r="G76" s="36">
        <v>45597</v>
      </c>
      <c r="H76" s="36">
        <v>46023</v>
      </c>
      <c r="I76" s="46">
        <v>160000</v>
      </c>
      <c r="J76" s="46">
        <v>7343</v>
      </c>
      <c r="K76" s="46">
        <v>20700</v>
      </c>
      <c r="L76" s="58" t="s">
        <v>357</v>
      </c>
      <c r="M76" s="35" t="s">
        <v>77</v>
      </c>
      <c r="N76" s="4"/>
      <c r="O76" s="4"/>
    </row>
    <row r="77" ht="91" customHeight="true" spans="1:15">
      <c r="A77" s="26">
        <v>64</v>
      </c>
      <c r="B77" s="27" t="s">
        <v>358</v>
      </c>
      <c r="C77" s="27" t="s">
        <v>359</v>
      </c>
      <c r="D77" s="28" t="s">
        <v>360</v>
      </c>
      <c r="E77" s="26" t="s">
        <v>361</v>
      </c>
      <c r="F77" s="35" t="s">
        <v>90</v>
      </c>
      <c r="G77" s="34">
        <v>45627</v>
      </c>
      <c r="H77" s="34">
        <v>46357</v>
      </c>
      <c r="I77" s="44">
        <v>97298</v>
      </c>
      <c r="J77" s="44">
        <v>40409</v>
      </c>
      <c r="K77" s="44">
        <v>20000</v>
      </c>
      <c r="L77" s="45" t="s">
        <v>362</v>
      </c>
      <c r="M77" s="26" t="s">
        <v>361</v>
      </c>
      <c r="N77" s="4"/>
      <c r="O77" s="4"/>
    </row>
    <row r="78" ht="116" customHeight="true" spans="1:15">
      <c r="A78" s="26">
        <v>65</v>
      </c>
      <c r="B78" s="27" t="s">
        <v>363</v>
      </c>
      <c r="C78" s="27" t="s">
        <v>359</v>
      </c>
      <c r="D78" s="28" t="s">
        <v>364</v>
      </c>
      <c r="E78" s="26" t="s">
        <v>361</v>
      </c>
      <c r="F78" s="35" t="s">
        <v>90</v>
      </c>
      <c r="G78" s="34">
        <v>45627</v>
      </c>
      <c r="H78" s="34">
        <v>46357</v>
      </c>
      <c r="I78" s="44">
        <v>59802</v>
      </c>
      <c r="J78" s="44">
        <v>22454</v>
      </c>
      <c r="K78" s="44">
        <v>15000</v>
      </c>
      <c r="L78" s="45" t="s">
        <v>365</v>
      </c>
      <c r="M78" s="26" t="s">
        <v>361</v>
      </c>
      <c r="N78" s="4"/>
      <c r="O78" s="4"/>
    </row>
    <row r="79" s="1" customFormat="true" ht="100" customHeight="true" spans="1:15">
      <c r="A79" s="26">
        <v>66</v>
      </c>
      <c r="B79" s="29" t="s">
        <v>366</v>
      </c>
      <c r="C79" s="29" t="s">
        <v>367</v>
      </c>
      <c r="D79" s="30" t="s">
        <v>368</v>
      </c>
      <c r="E79" s="35" t="s">
        <v>102</v>
      </c>
      <c r="F79" s="26" t="s">
        <v>24</v>
      </c>
      <c r="G79" s="36" t="s">
        <v>369</v>
      </c>
      <c r="H79" s="36" t="s">
        <v>68</v>
      </c>
      <c r="I79" s="46">
        <v>60000</v>
      </c>
      <c r="J79" s="46">
        <v>9000</v>
      </c>
      <c r="K79" s="46">
        <v>5000</v>
      </c>
      <c r="L79" s="47" t="s">
        <v>370</v>
      </c>
      <c r="M79" s="35" t="s">
        <v>102</v>
      </c>
      <c r="N79" s="4"/>
      <c r="O79" s="4"/>
    </row>
    <row r="80" s="1" customFormat="true" ht="100" customHeight="true" spans="1:15">
      <c r="A80" s="26">
        <v>67</v>
      </c>
      <c r="B80" s="27" t="s">
        <v>371</v>
      </c>
      <c r="C80" s="27" t="s">
        <v>372</v>
      </c>
      <c r="D80" s="28" t="s">
        <v>373</v>
      </c>
      <c r="E80" s="26" t="s">
        <v>231</v>
      </c>
      <c r="F80" s="35" t="s">
        <v>90</v>
      </c>
      <c r="G80" s="34" t="s">
        <v>374</v>
      </c>
      <c r="H80" s="34" t="s">
        <v>116</v>
      </c>
      <c r="I80" s="44">
        <v>16787</v>
      </c>
      <c r="J80" s="44">
        <v>8000</v>
      </c>
      <c r="K80" s="44">
        <v>5500</v>
      </c>
      <c r="L80" s="45" t="s">
        <v>164</v>
      </c>
      <c r="M80" s="56" t="s">
        <v>231</v>
      </c>
      <c r="N80" s="4"/>
      <c r="O80" s="4"/>
    </row>
    <row r="81" ht="100" customHeight="true" spans="1:15">
      <c r="A81" s="26">
        <v>68</v>
      </c>
      <c r="B81" s="27" t="s">
        <v>375</v>
      </c>
      <c r="C81" s="26" t="s">
        <v>376</v>
      </c>
      <c r="D81" s="28" t="s">
        <v>377</v>
      </c>
      <c r="E81" s="26" t="s">
        <v>236</v>
      </c>
      <c r="F81" s="26" t="s">
        <v>24</v>
      </c>
      <c r="G81" s="38" t="s">
        <v>78</v>
      </c>
      <c r="H81" s="38">
        <v>46722</v>
      </c>
      <c r="I81" s="44">
        <v>397000</v>
      </c>
      <c r="J81" s="44">
        <v>149886</v>
      </c>
      <c r="K81" s="44">
        <v>20000</v>
      </c>
      <c r="L81" s="53" t="s">
        <v>378</v>
      </c>
      <c r="M81" s="56" t="s">
        <v>236</v>
      </c>
      <c r="N81" s="4"/>
      <c r="O81" s="4"/>
    </row>
    <row r="82" ht="100" customHeight="true" spans="1:15">
      <c r="A82" s="26">
        <v>69</v>
      </c>
      <c r="B82" s="27" t="s">
        <v>379</v>
      </c>
      <c r="C82" s="26" t="s">
        <v>380</v>
      </c>
      <c r="D82" s="28" t="s">
        <v>381</v>
      </c>
      <c r="E82" s="26" t="s">
        <v>236</v>
      </c>
      <c r="F82" s="35" t="s">
        <v>90</v>
      </c>
      <c r="G82" s="38">
        <v>45627</v>
      </c>
      <c r="H82" s="38">
        <v>46357</v>
      </c>
      <c r="I82" s="44">
        <v>36759.98</v>
      </c>
      <c r="J82" s="52">
        <v>7046</v>
      </c>
      <c r="K82" s="44">
        <v>15000</v>
      </c>
      <c r="L82" s="45" t="s">
        <v>382</v>
      </c>
      <c r="M82" s="56" t="s">
        <v>236</v>
      </c>
      <c r="N82" s="4"/>
      <c r="O82" s="4"/>
    </row>
    <row r="83" ht="100" customHeight="true" spans="1:15">
      <c r="A83" s="26">
        <v>70</v>
      </c>
      <c r="B83" s="27" t="s">
        <v>383</v>
      </c>
      <c r="C83" s="26" t="s">
        <v>384</v>
      </c>
      <c r="D83" s="28" t="s">
        <v>385</v>
      </c>
      <c r="E83" s="26" t="s">
        <v>236</v>
      </c>
      <c r="F83" s="35" t="s">
        <v>90</v>
      </c>
      <c r="G83" s="38">
        <v>45627</v>
      </c>
      <c r="H83" s="38" t="s">
        <v>68</v>
      </c>
      <c r="I83" s="44">
        <v>13300</v>
      </c>
      <c r="J83" s="44">
        <v>500</v>
      </c>
      <c r="K83" s="44">
        <v>5000</v>
      </c>
      <c r="L83" s="45" t="s">
        <v>386</v>
      </c>
      <c r="M83" s="56" t="s">
        <v>236</v>
      </c>
      <c r="N83" s="4"/>
      <c r="O83" s="4"/>
    </row>
    <row r="84" ht="100" customHeight="true" spans="1:15">
      <c r="A84" s="26">
        <v>71</v>
      </c>
      <c r="B84" s="27" t="s">
        <v>387</v>
      </c>
      <c r="C84" s="27" t="s">
        <v>388</v>
      </c>
      <c r="D84" s="28" t="s">
        <v>389</v>
      </c>
      <c r="E84" s="26" t="s">
        <v>390</v>
      </c>
      <c r="F84" s="26" t="s">
        <v>24</v>
      </c>
      <c r="G84" s="34" t="s">
        <v>263</v>
      </c>
      <c r="H84" s="34" t="s">
        <v>68</v>
      </c>
      <c r="I84" s="44">
        <v>13549.25</v>
      </c>
      <c r="J84" s="44">
        <v>700</v>
      </c>
      <c r="K84" s="44">
        <v>5000</v>
      </c>
      <c r="L84" s="45" t="s">
        <v>164</v>
      </c>
      <c r="M84" s="60" t="s">
        <v>390</v>
      </c>
      <c r="N84" s="4"/>
      <c r="O84" s="4"/>
    </row>
    <row r="85" ht="100" customHeight="true" spans="1:15">
      <c r="A85" s="26">
        <v>72</v>
      </c>
      <c r="B85" s="29" t="s">
        <v>391</v>
      </c>
      <c r="C85" s="29" t="s">
        <v>392</v>
      </c>
      <c r="D85" s="30" t="s">
        <v>393</v>
      </c>
      <c r="E85" s="35" t="s">
        <v>109</v>
      </c>
      <c r="F85" s="26" t="s">
        <v>24</v>
      </c>
      <c r="G85" s="36" t="s">
        <v>295</v>
      </c>
      <c r="H85" s="36" t="s">
        <v>394</v>
      </c>
      <c r="I85" s="46">
        <v>60000</v>
      </c>
      <c r="J85" s="46">
        <v>10000</v>
      </c>
      <c r="K85" s="46">
        <v>22000</v>
      </c>
      <c r="L85" s="47" t="s">
        <v>395</v>
      </c>
      <c r="M85" s="35" t="s">
        <v>109</v>
      </c>
      <c r="N85" s="4"/>
      <c r="O85" s="4"/>
    </row>
    <row r="86" ht="100" customHeight="true" spans="1:15">
      <c r="A86" s="26">
        <v>73</v>
      </c>
      <c r="B86" s="29" t="s">
        <v>396</v>
      </c>
      <c r="C86" s="29" t="s">
        <v>397</v>
      </c>
      <c r="D86" s="30" t="s">
        <v>398</v>
      </c>
      <c r="E86" s="35" t="s">
        <v>109</v>
      </c>
      <c r="F86" s="26" t="s">
        <v>24</v>
      </c>
      <c r="G86" s="36" t="s">
        <v>399</v>
      </c>
      <c r="H86" s="36" t="s">
        <v>73</v>
      </c>
      <c r="I86" s="46">
        <v>200000</v>
      </c>
      <c r="J86" s="46">
        <v>90000</v>
      </c>
      <c r="K86" s="46">
        <v>10000</v>
      </c>
      <c r="L86" s="47" t="s">
        <v>400</v>
      </c>
      <c r="M86" s="35" t="s">
        <v>109</v>
      </c>
      <c r="N86" s="4"/>
      <c r="O86" s="4"/>
    </row>
    <row r="87" ht="100" customHeight="true" spans="1:15">
      <c r="A87" s="26">
        <v>74</v>
      </c>
      <c r="B87" s="29" t="s">
        <v>401</v>
      </c>
      <c r="C87" s="29" t="s">
        <v>402</v>
      </c>
      <c r="D87" s="30" t="s">
        <v>403</v>
      </c>
      <c r="E87" s="35" t="s">
        <v>32</v>
      </c>
      <c r="F87" s="26" t="s">
        <v>24</v>
      </c>
      <c r="G87" s="36" t="s">
        <v>374</v>
      </c>
      <c r="H87" s="36" t="s">
        <v>61</v>
      </c>
      <c r="I87" s="46">
        <v>50000</v>
      </c>
      <c r="J87" s="46">
        <v>7000</v>
      </c>
      <c r="K87" s="46">
        <v>20000</v>
      </c>
      <c r="L87" s="47" t="s">
        <v>404</v>
      </c>
      <c r="M87" s="35" t="s">
        <v>32</v>
      </c>
      <c r="N87" s="4"/>
      <c r="O87" s="4"/>
    </row>
    <row r="88" ht="100" customHeight="true" spans="1:15">
      <c r="A88" s="26">
        <v>75</v>
      </c>
      <c r="B88" s="27" t="s">
        <v>405</v>
      </c>
      <c r="C88" s="27" t="s">
        <v>406</v>
      </c>
      <c r="D88" s="28" t="s">
        <v>407</v>
      </c>
      <c r="E88" s="26" t="s">
        <v>32</v>
      </c>
      <c r="F88" s="26" t="s">
        <v>24</v>
      </c>
      <c r="G88" s="34" t="s">
        <v>91</v>
      </c>
      <c r="H88" s="34" t="s">
        <v>116</v>
      </c>
      <c r="I88" s="44">
        <v>57500</v>
      </c>
      <c r="J88" s="44">
        <v>10000</v>
      </c>
      <c r="K88" s="44">
        <v>18900</v>
      </c>
      <c r="L88" s="45" t="s">
        <v>408</v>
      </c>
      <c r="M88" s="26" t="s">
        <v>32</v>
      </c>
      <c r="N88" s="4"/>
      <c r="O88" s="4"/>
    </row>
    <row r="89" s="3" customFormat="true" ht="125" customHeight="true" spans="1:15">
      <c r="A89" s="26">
        <v>76</v>
      </c>
      <c r="B89" s="29" t="s">
        <v>409</v>
      </c>
      <c r="C89" s="29" t="s">
        <v>410</v>
      </c>
      <c r="D89" s="30" t="s">
        <v>411</v>
      </c>
      <c r="E89" s="35" t="s">
        <v>39</v>
      </c>
      <c r="F89" s="26" t="s">
        <v>24</v>
      </c>
      <c r="G89" s="36" t="s">
        <v>412</v>
      </c>
      <c r="H89" s="36">
        <v>46357</v>
      </c>
      <c r="I89" s="46">
        <v>23800</v>
      </c>
      <c r="J89" s="46">
        <v>5000</v>
      </c>
      <c r="K89" s="46">
        <v>7000</v>
      </c>
      <c r="L89" s="47" t="s">
        <v>413</v>
      </c>
      <c r="M89" s="35" t="s">
        <v>39</v>
      </c>
      <c r="N89" s="4"/>
      <c r="O89" s="4"/>
    </row>
    <row r="90" ht="40" customHeight="true" spans="1:15">
      <c r="A90" s="26"/>
      <c r="B90" s="25" t="s">
        <v>132</v>
      </c>
      <c r="C90" s="31">
        <f>COUNTA(B91:B102)</f>
        <v>12</v>
      </c>
      <c r="D90" s="30"/>
      <c r="E90" s="35"/>
      <c r="F90" s="35"/>
      <c r="G90" s="36"/>
      <c r="H90" s="36"/>
      <c r="I90" s="22">
        <f>SUM(I91:I102)</f>
        <v>698913.55</v>
      </c>
      <c r="J90" s="22">
        <f>SUM(J91:J102)</f>
        <v>0</v>
      </c>
      <c r="K90" s="22">
        <f>SUM(K91:K102)</f>
        <v>225200</v>
      </c>
      <c r="L90" s="48"/>
      <c r="M90" s="35"/>
      <c r="N90" s="4"/>
      <c r="O90" s="4"/>
    </row>
    <row r="91" ht="100" customHeight="true" spans="1:15">
      <c r="A91" s="26">
        <v>77</v>
      </c>
      <c r="B91" s="27" t="s">
        <v>414</v>
      </c>
      <c r="C91" s="26" t="s">
        <v>415</v>
      </c>
      <c r="D91" s="28" t="s">
        <v>416</v>
      </c>
      <c r="E91" s="26" t="s">
        <v>54</v>
      </c>
      <c r="F91" s="26" t="s">
        <v>24</v>
      </c>
      <c r="G91" s="34" t="s">
        <v>417</v>
      </c>
      <c r="H91" s="34" t="s">
        <v>394</v>
      </c>
      <c r="I91" s="44">
        <v>35900</v>
      </c>
      <c r="J91" s="44">
        <v>0</v>
      </c>
      <c r="K91" s="44">
        <v>16000</v>
      </c>
      <c r="L91" s="50" t="s">
        <v>418</v>
      </c>
      <c r="M91" s="26" t="s">
        <v>50</v>
      </c>
      <c r="N91" s="4"/>
      <c r="O91" s="4"/>
    </row>
    <row r="92" ht="100" customHeight="true" spans="1:15">
      <c r="A92" s="26">
        <v>78</v>
      </c>
      <c r="B92" s="27" t="s">
        <v>419</v>
      </c>
      <c r="C92" s="26" t="s">
        <v>420</v>
      </c>
      <c r="D92" s="28" t="s">
        <v>421</v>
      </c>
      <c r="E92" s="26" t="s">
        <v>54</v>
      </c>
      <c r="F92" s="26" t="s">
        <v>24</v>
      </c>
      <c r="G92" s="34" t="s">
        <v>422</v>
      </c>
      <c r="H92" s="34" t="s">
        <v>423</v>
      </c>
      <c r="I92" s="44">
        <v>62000</v>
      </c>
      <c r="J92" s="46">
        <v>0</v>
      </c>
      <c r="K92" s="44">
        <v>12200</v>
      </c>
      <c r="L92" s="49" t="s">
        <v>325</v>
      </c>
      <c r="M92" s="26" t="s">
        <v>50</v>
      </c>
      <c r="N92" s="4"/>
      <c r="O92" s="4"/>
    </row>
    <row r="93" s="6" customFormat="true" ht="70" customHeight="true" spans="1:15">
      <c r="A93" s="26">
        <v>79</v>
      </c>
      <c r="B93" s="27" t="s">
        <v>424</v>
      </c>
      <c r="C93" s="26" t="s">
        <v>425</v>
      </c>
      <c r="D93" s="28" t="s">
        <v>426</v>
      </c>
      <c r="E93" s="26" t="s">
        <v>54</v>
      </c>
      <c r="F93" s="26" t="s">
        <v>24</v>
      </c>
      <c r="G93" s="34">
        <v>45658</v>
      </c>
      <c r="H93" s="34" t="s">
        <v>68</v>
      </c>
      <c r="I93" s="44">
        <v>27937</v>
      </c>
      <c r="J93" s="46">
        <v>0</v>
      </c>
      <c r="K93" s="44">
        <v>12000</v>
      </c>
      <c r="L93" s="49" t="s">
        <v>427</v>
      </c>
      <c r="M93" s="26" t="s">
        <v>50</v>
      </c>
      <c r="N93" s="4"/>
      <c r="O93" s="4"/>
    </row>
    <row r="94" s="1" customFormat="true" ht="70" customHeight="true" spans="1:15">
      <c r="A94" s="26">
        <v>80</v>
      </c>
      <c r="B94" s="27" t="s">
        <v>428</v>
      </c>
      <c r="C94" s="26" t="s">
        <v>429</v>
      </c>
      <c r="D94" s="28" t="s">
        <v>430</v>
      </c>
      <c r="E94" s="26" t="s">
        <v>54</v>
      </c>
      <c r="F94" s="26" t="s">
        <v>24</v>
      </c>
      <c r="G94" s="34">
        <v>45901</v>
      </c>
      <c r="H94" s="34" t="s">
        <v>431</v>
      </c>
      <c r="I94" s="44">
        <v>42256</v>
      </c>
      <c r="J94" s="44">
        <v>0</v>
      </c>
      <c r="K94" s="44">
        <v>7000</v>
      </c>
      <c r="L94" s="49" t="s">
        <v>432</v>
      </c>
      <c r="M94" s="26" t="s">
        <v>50</v>
      </c>
      <c r="N94" s="4"/>
      <c r="O94" s="4"/>
    </row>
    <row r="95" ht="70" customHeight="true" spans="1:15">
      <c r="A95" s="26">
        <v>81</v>
      </c>
      <c r="B95" s="27" t="s">
        <v>433</v>
      </c>
      <c r="C95" s="27" t="s">
        <v>434</v>
      </c>
      <c r="D95" s="28" t="s">
        <v>435</v>
      </c>
      <c r="E95" s="26" t="s">
        <v>23</v>
      </c>
      <c r="F95" s="26" t="s">
        <v>24</v>
      </c>
      <c r="G95" s="34" t="s">
        <v>176</v>
      </c>
      <c r="H95" s="34" t="s">
        <v>73</v>
      </c>
      <c r="I95" s="44">
        <v>358000</v>
      </c>
      <c r="J95" s="44">
        <v>0</v>
      </c>
      <c r="K95" s="44">
        <v>80000</v>
      </c>
      <c r="L95" s="45" t="s">
        <v>436</v>
      </c>
      <c r="M95" s="26" t="s">
        <v>28</v>
      </c>
      <c r="N95" s="4"/>
      <c r="O95" s="4"/>
    </row>
    <row r="96" ht="70" customHeight="true" spans="1:15">
      <c r="A96" s="26">
        <v>82</v>
      </c>
      <c r="B96" s="29" t="s">
        <v>437</v>
      </c>
      <c r="C96" s="29" t="s">
        <v>438</v>
      </c>
      <c r="D96" s="30" t="s">
        <v>439</v>
      </c>
      <c r="E96" s="37" t="s">
        <v>77</v>
      </c>
      <c r="F96" s="26" t="s">
        <v>24</v>
      </c>
      <c r="G96" s="36">
        <v>45658</v>
      </c>
      <c r="H96" s="35" t="s">
        <v>97</v>
      </c>
      <c r="I96" s="46">
        <v>66109.55</v>
      </c>
      <c r="J96" s="46">
        <v>0</v>
      </c>
      <c r="K96" s="46">
        <v>40000</v>
      </c>
      <c r="L96" s="47" t="s">
        <v>440</v>
      </c>
      <c r="M96" s="35" t="s">
        <v>77</v>
      </c>
      <c r="N96" s="4"/>
      <c r="O96" s="4"/>
    </row>
    <row r="97" ht="70" customHeight="true" spans="1:15">
      <c r="A97" s="26">
        <v>83</v>
      </c>
      <c r="B97" s="29" t="s">
        <v>441</v>
      </c>
      <c r="C97" s="29" t="s">
        <v>442</v>
      </c>
      <c r="D97" s="30" t="s">
        <v>443</v>
      </c>
      <c r="E97" s="37" t="s">
        <v>77</v>
      </c>
      <c r="F97" s="26" t="s">
        <v>24</v>
      </c>
      <c r="G97" s="35" t="s">
        <v>190</v>
      </c>
      <c r="H97" s="35" t="s">
        <v>68</v>
      </c>
      <c r="I97" s="46">
        <v>20000</v>
      </c>
      <c r="J97" s="46">
        <v>0</v>
      </c>
      <c r="K97" s="46">
        <v>9000</v>
      </c>
      <c r="L97" s="47" t="s">
        <v>444</v>
      </c>
      <c r="M97" s="35" t="s">
        <v>77</v>
      </c>
      <c r="N97" s="4"/>
      <c r="O97" s="4"/>
    </row>
    <row r="98" ht="105" customHeight="true" spans="1:15">
      <c r="A98" s="26">
        <v>84</v>
      </c>
      <c r="B98" s="29" t="s">
        <v>445</v>
      </c>
      <c r="C98" s="29" t="s">
        <v>446</v>
      </c>
      <c r="D98" s="30" t="s">
        <v>447</v>
      </c>
      <c r="E98" s="35" t="s">
        <v>158</v>
      </c>
      <c r="F98" s="26" t="s">
        <v>24</v>
      </c>
      <c r="G98" s="36">
        <v>45717</v>
      </c>
      <c r="H98" s="36" t="s">
        <v>324</v>
      </c>
      <c r="I98" s="46">
        <v>19890</v>
      </c>
      <c r="J98" s="46">
        <v>0</v>
      </c>
      <c r="K98" s="46">
        <v>19000</v>
      </c>
      <c r="L98" s="47" t="s">
        <v>164</v>
      </c>
      <c r="M98" s="35" t="s">
        <v>158</v>
      </c>
      <c r="N98" s="4"/>
      <c r="O98" s="4"/>
    </row>
    <row r="99" s="1" customFormat="true" ht="110" customHeight="true" spans="1:15">
      <c r="A99" s="26">
        <v>85</v>
      </c>
      <c r="B99" s="29" t="s">
        <v>448</v>
      </c>
      <c r="C99" s="29" t="s">
        <v>449</v>
      </c>
      <c r="D99" s="30" t="s">
        <v>450</v>
      </c>
      <c r="E99" s="35" t="s">
        <v>158</v>
      </c>
      <c r="F99" s="26" t="s">
        <v>24</v>
      </c>
      <c r="G99" s="36">
        <v>45689</v>
      </c>
      <c r="H99" s="36">
        <v>46296</v>
      </c>
      <c r="I99" s="46">
        <v>19363</v>
      </c>
      <c r="J99" s="46">
        <v>0</v>
      </c>
      <c r="K99" s="46">
        <v>8000</v>
      </c>
      <c r="L99" s="47" t="s">
        <v>451</v>
      </c>
      <c r="M99" s="35" t="s">
        <v>158</v>
      </c>
      <c r="N99" s="4"/>
      <c r="O99" s="4"/>
    </row>
    <row r="100" ht="110" customHeight="true" spans="1:15">
      <c r="A100" s="26">
        <v>86</v>
      </c>
      <c r="B100" s="27" t="s">
        <v>452</v>
      </c>
      <c r="C100" s="27" t="s">
        <v>453</v>
      </c>
      <c r="D100" s="28" t="s">
        <v>454</v>
      </c>
      <c r="E100" s="26" t="s">
        <v>231</v>
      </c>
      <c r="F100" s="26" t="s">
        <v>24</v>
      </c>
      <c r="G100" s="34" t="s">
        <v>34</v>
      </c>
      <c r="H100" s="34" t="s">
        <v>68</v>
      </c>
      <c r="I100" s="44">
        <v>22500</v>
      </c>
      <c r="J100" s="46">
        <v>0</v>
      </c>
      <c r="K100" s="46">
        <v>10000</v>
      </c>
      <c r="L100" s="47" t="s">
        <v>455</v>
      </c>
      <c r="M100" s="56" t="s">
        <v>231</v>
      </c>
      <c r="N100" s="4"/>
      <c r="O100" s="4"/>
    </row>
    <row r="101" ht="104" customHeight="true" spans="1:15">
      <c r="A101" s="26">
        <v>87</v>
      </c>
      <c r="B101" s="27" t="s">
        <v>456</v>
      </c>
      <c r="C101" s="27" t="s">
        <v>457</v>
      </c>
      <c r="D101" s="28" t="s">
        <v>458</v>
      </c>
      <c r="E101" s="26" t="s">
        <v>32</v>
      </c>
      <c r="F101" s="26" t="s">
        <v>24</v>
      </c>
      <c r="G101" s="34">
        <v>45689</v>
      </c>
      <c r="H101" s="34" t="s">
        <v>459</v>
      </c>
      <c r="I101" s="44">
        <v>13000</v>
      </c>
      <c r="J101" s="44">
        <v>0</v>
      </c>
      <c r="K101" s="44">
        <v>7000</v>
      </c>
      <c r="L101" s="45" t="s">
        <v>460</v>
      </c>
      <c r="M101" s="26" t="s">
        <v>32</v>
      </c>
      <c r="N101" s="4"/>
      <c r="O101" s="4"/>
    </row>
    <row r="102" ht="70" customHeight="true" spans="1:15">
      <c r="A102" s="26">
        <v>88</v>
      </c>
      <c r="B102" s="27" t="s">
        <v>461</v>
      </c>
      <c r="C102" s="27" t="s">
        <v>462</v>
      </c>
      <c r="D102" s="28" t="s">
        <v>463</v>
      </c>
      <c r="E102" s="26" t="s">
        <v>129</v>
      </c>
      <c r="F102" s="35" t="s">
        <v>90</v>
      </c>
      <c r="G102" s="34">
        <v>45870</v>
      </c>
      <c r="H102" s="34">
        <v>46508</v>
      </c>
      <c r="I102" s="44">
        <v>11958</v>
      </c>
      <c r="J102" s="44">
        <v>0</v>
      </c>
      <c r="K102" s="44">
        <v>5000</v>
      </c>
      <c r="L102" s="45" t="s">
        <v>464</v>
      </c>
      <c r="M102" s="26" t="s">
        <v>129</v>
      </c>
      <c r="N102" s="4"/>
      <c r="O102" s="4"/>
    </row>
    <row r="103" s="1" customFormat="true" ht="40" customHeight="true" spans="1:15">
      <c r="A103" s="26"/>
      <c r="B103" s="25" t="s">
        <v>465</v>
      </c>
      <c r="C103" s="22">
        <f>C104+C136+C189</f>
        <v>109</v>
      </c>
      <c r="D103" s="28"/>
      <c r="E103" s="26"/>
      <c r="F103" s="26"/>
      <c r="G103" s="34"/>
      <c r="H103" s="34"/>
      <c r="I103" s="22">
        <f>I104+I136+I189</f>
        <v>22831409.73</v>
      </c>
      <c r="J103" s="22">
        <f>J104+J136+J189</f>
        <v>8069454.558717</v>
      </c>
      <c r="K103" s="22">
        <f>K104+K136+K189</f>
        <v>4512612</v>
      </c>
      <c r="L103" s="55"/>
      <c r="M103" s="26"/>
      <c r="N103" s="4"/>
      <c r="O103" s="4"/>
    </row>
    <row r="104" s="3" customFormat="true" ht="40" customHeight="true" spans="1:15">
      <c r="A104" s="26"/>
      <c r="B104" s="25" t="s">
        <v>19</v>
      </c>
      <c r="C104" s="31">
        <f>COUNTA(B105:B135)</f>
        <v>31</v>
      </c>
      <c r="D104" s="28"/>
      <c r="E104" s="26"/>
      <c r="F104" s="26"/>
      <c r="G104" s="34"/>
      <c r="H104" s="34"/>
      <c r="I104" s="22">
        <f>SUM(I105:I135)</f>
        <v>4777088.48</v>
      </c>
      <c r="J104" s="22">
        <f>SUM(J105:J135)</f>
        <v>3036695.360082</v>
      </c>
      <c r="K104" s="22">
        <f>SUM(K105:K135)</f>
        <v>894956</v>
      </c>
      <c r="L104" s="55"/>
      <c r="M104" s="26"/>
      <c r="N104" s="4"/>
      <c r="O104" s="4"/>
    </row>
    <row r="105" ht="70" customHeight="true" spans="1:15">
      <c r="A105" s="26">
        <v>89</v>
      </c>
      <c r="B105" s="27" t="s">
        <v>466</v>
      </c>
      <c r="C105" s="26" t="s">
        <v>195</v>
      </c>
      <c r="D105" s="28" t="s">
        <v>467</v>
      </c>
      <c r="E105" s="26" t="s">
        <v>468</v>
      </c>
      <c r="F105" s="26" t="s">
        <v>24</v>
      </c>
      <c r="G105" s="34" t="s">
        <v>40</v>
      </c>
      <c r="H105" s="34" t="s">
        <v>252</v>
      </c>
      <c r="I105" s="44">
        <v>223991</v>
      </c>
      <c r="J105" s="44">
        <v>76999.411249</v>
      </c>
      <c r="K105" s="46">
        <v>84000</v>
      </c>
      <c r="L105" s="49" t="s">
        <v>469</v>
      </c>
      <c r="M105" s="26" t="s">
        <v>50</v>
      </c>
      <c r="N105" s="4"/>
      <c r="O105" s="4"/>
    </row>
    <row r="106" ht="107" customHeight="true" spans="1:15">
      <c r="A106" s="26">
        <v>90</v>
      </c>
      <c r="B106" s="27" t="s">
        <v>470</v>
      </c>
      <c r="C106" s="26" t="s">
        <v>195</v>
      </c>
      <c r="D106" s="28" t="s">
        <v>471</v>
      </c>
      <c r="E106" s="26" t="s">
        <v>472</v>
      </c>
      <c r="F106" s="26" t="s">
        <v>24</v>
      </c>
      <c r="G106" s="34" t="s">
        <v>78</v>
      </c>
      <c r="H106" s="34" t="s">
        <v>26</v>
      </c>
      <c r="I106" s="44">
        <v>1565964</v>
      </c>
      <c r="J106" s="44">
        <v>1208358.948833</v>
      </c>
      <c r="K106" s="46">
        <v>30200</v>
      </c>
      <c r="L106" s="49" t="s">
        <v>473</v>
      </c>
      <c r="M106" s="26" t="s">
        <v>50</v>
      </c>
      <c r="N106" s="4"/>
      <c r="O106" s="4"/>
    </row>
    <row r="107" s="1" customFormat="true" ht="54" customHeight="true" spans="1:15">
      <c r="A107" s="26">
        <v>91</v>
      </c>
      <c r="B107" s="27" t="s">
        <v>474</v>
      </c>
      <c r="C107" s="26" t="s">
        <v>475</v>
      </c>
      <c r="D107" s="28" t="s">
        <v>476</v>
      </c>
      <c r="E107" s="26" t="s">
        <v>477</v>
      </c>
      <c r="F107" s="26" t="s">
        <v>24</v>
      </c>
      <c r="G107" s="34" t="s">
        <v>25</v>
      </c>
      <c r="H107" s="34" t="s">
        <v>26</v>
      </c>
      <c r="I107" s="44">
        <v>45000</v>
      </c>
      <c r="J107" s="44">
        <v>20000</v>
      </c>
      <c r="K107" s="44">
        <v>10000</v>
      </c>
      <c r="L107" s="49" t="s">
        <v>478</v>
      </c>
      <c r="M107" s="26" t="s">
        <v>50</v>
      </c>
      <c r="N107" s="4"/>
      <c r="O107" s="4"/>
    </row>
    <row r="108" s="1" customFormat="true" ht="57" customHeight="true" spans="1:15">
      <c r="A108" s="26">
        <v>92</v>
      </c>
      <c r="B108" s="27" t="s">
        <v>479</v>
      </c>
      <c r="C108" s="26" t="s">
        <v>480</v>
      </c>
      <c r="D108" s="28" t="s">
        <v>481</v>
      </c>
      <c r="E108" s="26" t="s">
        <v>477</v>
      </c>
      <c r="F108" s="26" t="s">
        <v>24</v>
      </c>
      <c r="G108" s="34" t="s">
        <v>482</v>
      </c>
      <c r="H108" s="34" t="s">
        <v>26</v>
      </c>
      <c r="I108" s="44">
        <v>51350</v>
      </c>
      <c r="J108" s="44">
        <v>44350</v>
      </c>
      <c r="K108" s="44">
        <v>7000</v>
      </c>
      <c r="L108" s="49" t="s">
        <v>483</v>
      </c>
      <c r="M108" s="26" t="s">
        <v>50</v>
      </c>
      <c r="N108" s="4"/>
      <c r="O108" s="4"/>
    </row>
    <row r="109" ht="71" customHeight="true" spans="1:15">
      <c r="A109" s="26">
        <v>93</v>
      </c>
      <c r="B109" s="27" t="s">
        <v>484</v>
      </c>
      <c r="C109" s="26" t="s">
        <v>485</v>
      </c>
      <c r="D109" s="28" t="s">
        <v>486</v>
      </c>
      <c r="E109" s="26" t="s">
        <v>477</v>
      </c>
      <c r="F109" s="26" t="s">
        <v>24</v>
      </c>
      <c r="G109" s="34" t="s">
        <v>482</v>
      </c>
      <c r="H109" s="34" t="s">
        <v>417</v>
      </c>
      <c r="I109" s="44">
        <v>42000</v>
      </c>
      <c r="J109" s="44">
        <v>37000</v>
      </c>
      <c r="K109" s="44">
        <v>5000</v>
      </c>
      <c r="L109" s="49" t="s">
        <v>478</v>
      </c>
      <c r="M109" s="26" t="s">
        <v>50</v>
      </c>
      <c r="N109" s="4"/>
      <c r="O109" s="4"/>
    </row>
    <row r="110" ht="110" customHeight="true" spans="1:15">
      <c r="A110" s="26">
        <v>94</v>
      </c>
      <c r="B110" s="27" t="s">
        <v>487</v>
      </c>
      <c r="C110" s="27" t="s">
        <v>488</v>
      </c>
      <c r="D110" s="28" t="s">
        <v>489</v>
      </c>
      <c r="E110" s="26" t="s">
        <v>348</v>
      </c>
      <c r="F110" s="26" t="s">
        <v>24</v>
      </c>
      <c r="G110" s="34" t="s">
        <v>197</v>
      </c>
      <c r="H110" s="34" t="s">
        <v>490</v>
      </c>
      <c r="I110" s="44">
        <v>203000</v>
      </c>
      <c r="J110" s="44">
        <v>173000</v>
      </c>
      <c r="K110" s="44">
        <v>30000</v>
      </c>
      <c r="L110" s="45" t="s">
        <v>491</v>
      </c>
      <c r="M110" s="26" t="s">
        <v>28</v>
      </c>
      <c r="N110" s="4"/>
      <c r="O110" s="4"/>
    </row>
    <row r="111" s="1" customFormat="true" ht="82" customHeight="true" spans="1:15">
      <c r="A111" s="26">
        <v>95</v>
      </c>
      <c r="B111" s="27" t="s">
        <v>492</v>
      </c>
      <c r="C111" s="27" t="s">
        <v>346</v>
      </c>
      <c r="D111" s="28" t="s">
        <v>493</v>
      </c>
      <c r="E111" s="26" t="s">
        <v>348</v>
      </c>
      <c r="F111" s="35" t="s">
        <v>90</v>
      </c>
      <c r="G111" s="34" t="s">
        <v>295</v>
      </c>
      <c r="H111" s="34" t="s">
        <v>26</v>
      </c>
      <c r="I111" s="44">
        <v>165463.24</v>
      </c>
      <c r="J111" s="44">
        <v>140463</v>
      </c>
      <c r="K111" s="44">
        <v>25000</v>
      </c>
      <c r="L111" s="45" t="s">
        <v>494</v>
      </c>
      <c r="M111" s="26" t="s">
        <v>28</v>
      </c>
      <c r="N111" s="4"/>
      <c r="O111" s="4"/>
    </row>
    <row r="112" s="1" customFormat="true" ht="82" customHeight="true" spans="1:15">
      <c r="A112" s="26">
        <v>96</v>
      </c>
      <c r="B112" s="27" t="s">
        <v>495</v>
      </c>
      <c r="C112" s="27" t="s">
        <v>496</v>
      </c>
      <c r="D112" s="28" t="s">
        <v>497</v>
      </c>
      <c r="E112" s="26" t="s">
        <v>498</v>
      </c>
      <c r="F112" s="26" t="s">
        <v>24</v>
      </c>
      <c r="G112" s="34" t="s">
        <v>67</v>
      </c>
      <c r="H112" s="34" t="s">
        <v>34</v>
      </c>
      <c r="I112" s="44">
        <v>58846</v>
      </c>
      <c r="J112" s="44">
        <v>53846</v>
      </c>
      <c r="K112" s="44">
        <v>5000</v>
      </c>
      <c r="L112" s="45" t="s">
        <v>499</v>
      </c>
      <c r="M112" s="26" t="s">
        <v>28</v>
      </c>
      <c r="N112" s="4"/>
      <c r="O112" s="4"/>
    </row>
    <row r="113" ht="82" customHeight="true" spans="1:15">
      <c r="A113" s="26">
        <v>97</v>
      </c>
      <c r="B113" s="29" t="s">
        <v>500</v>
      </c>
      <c r="C113" s="29" t="s">
        <v>501</v>
      </c>
      <c r="D113" s="30" t="s">
        <v>502</v>
      </c>
      <c r="E113" s="37" t="s">
        <v>77</v>
      </c>
      <c r="F113" s="26" t="s">
        <v>24</v>
      </c>
      <c r="G113" s="36">
        <v>45444</v>
      </c>
      <c r="H113" s="35" t="s">
        <v>26</v>
      </c>
      <c r="I113" s="46">
        <v>320687.77</v>
      </c>
      <c r="J113" s="46">
        <v>142500</v>
      </c>
      <c r="K113" s="46">
        <v>100000</v>
      </c>
      <c r="L113" s="47" t="s">
        <v>503</v>
      </c>
      <c r="M113" s="35" t="s">
        <v>77</v>
      </c>
      <c r="N113" s="4"/>
      <c r="O113" s="4"/>
    </row>
    <row r="114" s="3" customFormat="true" ht="103" customHeight="true" spans="1:15">
      <c r="A114" s="26">
        <v>98</v>
      </c>
      <c r="B114" s="29" t="s">
        <v>504</v>
      </c>
      <c r="C114" s="29" t="s">
        <v>505</v>
      </c>
      <c r="D114" s="30" t="s">
        <v>506</v>
      </c>
      <c r="E114" s="37" t="s">
        <v>77</v>
      </c>
      <c r="F114" s="26" t="s">
        <v>24</v>
      </c>
      <c r="G114" s="35" t="s">
        <v>295</v>
      </c>
      <c r="H114" s="35" t="s">
        <v>26</v>
      </c>
      <c r="I114" s="46">
        <v>105600</v>
      </c>
      <c r="J114" s="46">
        <v>69515</v>
      </c>
      <c r="K114" s="46">
        <v>36085</v>
      </c>
      <c r="L114" s="47" t="s">
        <v>507</v>
      </c>
      <c r="M114" s="35" t="s">
        <v>77</v>
      </c>
      <c r="N114" s="4"/>
      <c r="O114" s="4"/>
    </row>
    <row r="115" s="3" customFormat="true" ht="103" customHeight="true" spans="1:15">
      <c r="A115" s="26">
        <v>99</v>
      </c>
      <c r="B115" s="29" t="s">
        <v>508</v>
      </c>
      <c r="C115" s="29" t="s">
        <v>509</v>
      </c>
      <c r="D115" s="30" t="s">
        <v>510</v>
      </c>
      <c r="E115" s="37" t="s">
        <v>77</v>
      </c>
      <c r="F115" s="26" t="s">
        <v>24</v>
      </c>
      <c r="G115" s="57">
        <v>45108</v>
      </c>
      <c r="H115" s="57">
        <v>45992</v>
      </c>
      <c r="I115" s="46">
        <v>40000</v>
      </c>
      <c r="J115" s="46">
        <v>20000</v>
      </c>
      <c r="K115" s="46">
        <v>15000</v>
      </c>
      <c r="L115" s="47" t="s">
        <v>511</v>
      </c>
      <c r="M115" s="35" t="s">
        <v>77</v>
      </c>
      <c r="N115" s="4"/>
      <c r="O115" s="4"/>
    </row>
    <row r="116" s="3" customFormat="true" ht="103" customHeight="true" spans="1:15">
      <c r="A116" s="26">
        <v>100</v>
      </c>
      <c r="B116" s="29" t="s">
        <v>512</v>
      </c>
      <c r="C116" s="29" t="s">
        <v>513</v>
      </c>
      <c r="D116" s="30" t="s">
        <v>514</v>
      </c>
      <c r="E116" s="37" t="s">
        <v>77</v>
      </c>
      <c r="F116" s="26" t="s">
        <v>24</v>
      </c>
      <c r="G116" s="35" t="s">
        <v>515</v>
      </c>
      <c r="H116" s="35" t="s">
        <v>26</v>
      </c>
      <c r="I116" s="46">
        <v>108000</v>
      </c>
      <c r="J116" s="46">
        <v>99000</v>
      </c>
      <c r="K116" s="46">
        <v>9000</v>
      </c>
      <c r="L116" s="47" t="s">
        <v>516</v>
      </c>
      <c r="M116" s="35" t="s">
        <v>77</v>
      </c>
      <c r="N116" s="4"/>
      <c r="O116" s="4"/>
    </row>
    <row r="117" s="3" customFormat="true" ht="141" customHeight="true" spans="1:15">
      <c r="A117" s="26">
        <v>101</v>
      </c>
      <c r="B117" s="29" t="s">
        <v>517</v>
      </c>
      <c r="C117" s="29" t="s">
        <v>518</v>
      </c>
      <c r="D117" s="30" t="s">
        <v>519</v>
      </c>
      <c r="E117" s="35" t="s">
        <v>158</v>
      </c>
      <c r="F117" s="26" t="s">
        <v>24</v>
      </c>
      <c r="G117" s="36" t="s">
        <v>91</v>
      </c>
      <c r="H117" s="36" t="s">
        <v>26</v>
      </c>
      <c r="I117" s="46">
        <v>10000</v>
      </c>
      <c r="J117" s="46">
        <v>5000</v>
      </c>
      <c r="K117" s="46">
        <v>5000</v>
      </c>
      <c r="L117" s="47" t="s">
        <v>520</v>
      </c>
      <c r="M117" s="35" t="s">
        <v>158</v>
      </c>
      <c r="N117" s="4"/>
      <c r="O117" s="4"/>
    </row>
    <row r="118" s="3" customFormat="true" ht="68" customHeight="true" spans="1:15">
      <c r="A118" s="26">
        <v>102</v>
      </c>
      <c r="B118" s="29" t="s">
        <v>521</v>
      </c>
      <c r="C118" s="29" t="s">
        <v>522</v>
      </c>
      <c r="D118" s="30" t="s">
        <v>523</v>
      </c>
      <c r="E118" s="35" t="s">
        <v>158</v>
      </c>
      <c r="F118" s="26" t="s">
        <v>24</v>
      </c>
      <c r="G118" s="36" t="s">
        <v>25</v>
      </c>
      <c r="H118" s="36">
        <v>45992</v>
      </c>
      <c r="I118" s="46">
        <v>10500</v>
      </c>
      <c r="J118" s="46">
        <v>5500</v>
      </c>
      <c r="K118" s="46">
        <v>5000</v>
      </c>
      <c r="L118" s="47" t="s">
        <v>524</v>
      </c>
      <c r="M118" s="35" t="s">
        <v>158</v>
      </c>
      <c r="N118" s="4"/>
      <c r="O118" s="4"/>
    </row>
    <row r="119" s="3" customFormat="true" ht="115" customHeight="true" spans="1:15">
      <c r="A119" s="26">
        <v>103</v>
      </c>
      <c r="B119" s="29" t="s">
        <v>525</v>
      </c>
      <c r="C119" s="29" t="s">
        <v>526</v>
      </c>
      <c r="D119" s="30" t="s">
        <v>527</v>
      </c>
      <c r="E119" s="35" t="s">
        <v>83</v>
      </c>
      <c r="F119" s="26" t="s">
        <v>24</v>
      </c>
      <c r="G119" s="35" t="s">
        <v>115</v>
      </c>
      <c r="H119" s="35" t="s">
        <v>26</v>
      </c>
      <c r="I119" s="46">
        <v>163654</v>
      </c>
      <c r="J119" s="46">
        <v>145654</v>
      </c>
      <c r="K119" s="46">
        <v>18000</v>
      </c>
      <c r="L119" s="47" t="s">
        <v>528</v>
      </c>
      <c r="M119" s="35" t="s">
        <v>83</v>
      </c>
      <c r="N119" s="4"/>
      <c r="O119" s="4"/>
    </row>
    <row r="120" s="3" customFormat="true" ht="119" customHeight="true" spans="1:15">
      <c r="A120" s="26">
        <v>104</v>
      </c>
      <c r="B120" s="27" t="s">
        <v>529</v>
      </c>
      <c r="C120" s="27" t="s">
        <v>530</v>
      </c>
      <c r="D120" s="28" t="s">
        <v>531</v>
      </c>
      <c r="E120" s="26" t="s">
        <v>231</v>
      </c>
      <c r="F120" s="26" t="s">
        <v>24</v>
      </c>
      <c r="G120" s="34" t="s">
        <v>78</v>
      </c>
      <c r="H120" s="34">
        <v>45809</v>
      </c>
      <c r="I120" s="44">
        <v>107594</v>
      </c>
      <c r="J120" s="44">
        <v>65850</v>
      </c>
      <c r="K120" s="44">
        <v>40000</v>
      </c>
      <c r="L120" s="45" t="s">
        <v>532</v>
      </c>
      <c r="M120" s="56" t="s">
        <v>231</v>
      </c>
      <c r="N120" s="4"/>
      <c r="O120" s="4"/>
    </row>
    <row r="121" s="3" customFormat="true" ht="102" customHeight="true" spans="1:15">
      <c r="A121" s="26">
        <v>105</v>
      </c>
      <c r="B121" s="29" t="s">
        <v>533</v>
      </c>
      <c r="C121" s="29" t="s">
        <v>534</v>
      </c>
      <c r="D121" s="30" t="s">
        <v>535</v>
      </c>
      <c r="E121" s="35" t="s">
        <v>231</v>
      </c>
      <c r="F121" s="26" t="s">
        <v>24</v>
      </c>
      <c r="G121" s="36">
        <v>45231</v>
      </c>
      <c r="H121" s="36">
        <v>45901</v>
      </c>
      <c r="I121" s="46">
        <v>204485</v>
      </c>
      <c r="J121" s="46">
        <v>80000</v>
      </c>
      <c r="K121" s="46">
        <v>11200</v>
      </c>
      <c r="L121" s="47" t="s">
        <v>536</v>
      </c>
      <c r="M121" s="56" t="s">
        <v>231</v>
      </c>
      <c r="N121" s="4"/>
      <c r="O121" s="4"/>
    </row>
    <row r="122" s="3" customFormat="true" ht="102" customHeight="true" spans="1:15">
      <c r="A122" s="26">
        <v>106</v>
      </c>
      <c r="B122" s="27" t="s">
        <v>537</v>
      </c>
      <c r="C122" s="27" t="s">
        <v>538</v>
      </c>
      <c r="D122" s="28" t="s">
        <v>539</v>
      </c>
      <c r="E122" s="26" t="s">
        <v>540</v>
      </c>
      <c r="F122" s="26" t="s">
        <v>24</v>
      </c>
      <c r="G122" s="34">
        <v>45536</v>
      </c>
      <c r="H122" s="34" t="s">
        <v>490</v>
      </c>
      <c r="I122" s="44">
        <v>13000</v>
      </c>
      <c r="J122" s="44">
        <v>3000</v>
      </c>
      <c r="K122" s="44">
        <v>10000</v>
      </c>
      <c r="L122" s="45" t="s">
        <v>541</v>
      </c>
      <c r="M122" s="60" t="s">
        <v>540</v>
      </c>
      <c r="N122" s="4"/>
      <c r="O122" s="4"/>
    </row>
    <row r="123" s="3" customFormat="true" ht="102" customHeight="true" spans="1:15">
      <c r="A123" s="26">
        <v>107</v>
      </c>
      <c r="B123" s="27" t="s">
        <v>542</v>
      </c>
      <c r="C123" s="26" t="s">
        <v>543</v>
      </c>
      <c r="D123" s="28" t="s">
        <v>544</v>
      </c>
      <c r="E123" s="26" t="s">
        <v>236</v>
      </c>
      <c r="F123" s="26" t="s">
        <v>24</v>
      </c>
      <c r="G123" s="38">
        <v>45627</v>
      </c>
      <c r="H123" s="38" t="s">
        <v>26</v>
      </c>
      <c r="I123" s="44">
        <v>48000</v>
      </c>
      <c r="J123" s="44">
        <v>0</v>
      </c>
      <c r="K123" s="44">
        <v>48000</v>
      </c>
      <c r="L123" s="45" t="s">
        <v>545</v>
      </c>
      <c r="M123" s="56" t="s">
        <v>236</v>
      </c>
      <c r="N123" s="4"/>
      <c r="O123" s="4"/>
    </row>
    <row r="124" s="3" customFormat="true" ht="102" customHeight="true" spans="1:15">
      <c r="A124" s="26">
        <v>108</v>
      </c>
      <c r="B124" s="27" t="s">
        <v>546</v>
      </c>
      <c r="C124" s="27" t="s">
        <v>547</v>
      </c>
      <c r="D124" s="28" t="s">
        <v>548</v>
      </c>
      <c r="E124" s="26" t="s">
        <v>549</v>
      </c>
      <c r="F124" s="26" t="s">
        <v>24</v>
      </c>
      <c r="G124" s="34" t="s">
        <v>349</v>
      </c>
      <c r="H124" s="34">
        <v>45809</v>
      </c>
      <c r="I124" s="44">
        <v>540000</v>
      </c>
      <c r="J124" s="52">
        <v>370000</v>
      </c>
      <c r="K124" s="44">
        <v>170000</v>
      </c>
      <c r="L124" s="59" t="s">
        <v>550</v>
      </c>
      <c r="M124" s="56" t="s">
        <v>549</v>
      </c>
      <c r="N124" s="4"/>
      <c r="O124" s="4"/>
    </row>
    <row r="125" s="3" customFormat="true" ht="86" customHeight="true" spans="1:15">
      <c r="A125" s="26">
        <v>109</v>
      </c>
      <c r="B125" s="27" t="s">
        <v>551</v>
      </c>
      <c r="C125" s="27" t="s">
        <v>552</v>
      </c>
      <c r="D125" s="28" t="s">
        <v>553</v>
      </c>
      <c r="E125" s="26" t="s">
        <v>390</v>
      </c>
      <c r="F125" s="26" t="s">
        <v>90</v>
      </c>
      <c r="G125" s="34" t="s">
        <v>222</v>
      </c>
      <c r="H125" s="34" t="s">
        <v>34</v>
      </c>
      <c r="I125" s="44">
        <v>13952.47</v>
      </c>
      <c r="J125" s="44">
        <v>5000</v>
      </c>
      <c r="K125" s="52">
        <v>6000</v>
      </c>
      <c r="L125" s="45" t="s">
        <v>554</v>
      </c>
      <c r="M125" s="60" t="s">
        <v>390</v>
      </c>
      <c r="N125" s="4"/>
      <c r="O125" s="4"/>
    </row>
    <row r="126" s="3" customFormat="true" ht="86" customHeight="true" spans="1:15">
      <c r="A126" s="26">
        <v>110</v>
      </c>
      <c r="B126" s="27" t="s">
        <v>555</v>
      </c>
      <c r="C126" s="27" t="s">
        <v>556</v>
      </c>
      <c r="D126" s="28" t="s">
        <v>557</v>
      </c>
      <c r="E126" s="26" t="s">
        <v>390</v>
      </c>
      <c r="F126" s="26" t="s">
        <v>24</v>
      </c>
      <c r="G126" s="34" t="s">
        <v>67</v>
      </c>
      <c r="H126" s="34" t="s">
        <v>176</v>
      </c>
      <c r="I126" s="44">
        <v>23500</v>
      </c>
      <c r="J126" s="44">
        <v>15300</v>
      </c>
      <c r="K126" s="44">
        <v>8200</v>
      </c>
      <c r="L126" s="45" t="s">
        <v>558</v>
      </c>
      <c r="M126" s="60" t="s">
        <v>390</v>
      </c>
      <c r="N126" s="4"/>
      <c r="O126" s="4"/>
    </row>
    <row r="127" s="3" customFormat="true" ht="66" customHeight="true" spans="1:15">
      <c r="A127" s="26">
        <v>111</v>
      </c>
      <c r="B127" s="27" t="s">
        <v>559</v>
      </c>
      <c r="C127" s="27" t="s">
        <v>560</v>
      </c>
      <c r="D127" s="28" t="s">
        <v>561</v>
      </c>
      <c r="E127" s="26" t="s">
        <v>390</v>
      </c>
      <c r="F127" s="26" t="s">
        <v>24</v>
      </c>
      <c r="G127" s="34" t="s">
        <v>25</v>
      </c>
      <c r="H127" s="34" t="s">
        <v>490</v>
      </c>
      <c r="I127" s="44">
        <v>13900</v>
      </c>
      <c r="J127" s="44">
        <v>4500</v>
      </c>
      <c r="K127" s="44">
        <v>5000</v>
      </c>
      <c r="L127" s="45" t="s">
        <v>562</v>
      </c>
      <c r="M127" s="60" t="s">
        <v>390</v>
      </c>
      <c r="N127" s="4"/>
      <c r="O127" s="4"/>
    </row>
    <row r="128" s="3" customFormat="true" ht="86" customHeight="true" spans="1:15">
      <c r="A128" s="26">
        <v>112</v>
      </c>
      <c r="B128" s="29" t="s">
        <v>563</v>
      </c>
      <c r="C128" s="29" t="s">
        <v>564</v>
      </c>
      <c r="D128" s="30" t="s">
        <v>565</v>
      </c>
      <c r="E128" s="35" t="s">
        <v>109</v>
      </c>
      <c r="F128" s="26" t="s">
        <v>24</v>
      </c>
      <c r="G128" s="36" t="s">
        <v>222</v>
      </c>
      <c r="H128" s="36" t="s">
        <v>566</v>
      </c>
      <c r="I128" s="46">
        <v>62383</v>
      </c>
      <c r="J128" s="46">
        <v>22383</v>
      </c>
      <c r="K128" s="46">
        <v>40000</v>
      </c>
      <c r="L128" s="47" t="s">
        <v>567</v>
      </c>
      <c r="M128" s="35" t="s">
        <v>109</v>
      </c>
      <c r="N128" s="4"/>
      <c r="O128" s="4"/>
    </row>
    <row r="129" s="3" customFormat="true" ht="86" customHeight="true" spans="1:15">
      <c r="A129" s="26">
        <v>113</v>
      </c>
      <c r="B129" s="29" t="s">
        <v>568</v>
      </c>
      <c r="C129" s="29" t="s">
        <v>569</v>
      </c>
      <c r="D129" s="30" t="s">
        <v>570</v>
      </c>
      <c r="E129" s="35" t="s">
        <v>109</v>
      </c>
      <c r="F129" s="26" t="s">
        <v>24</v>
      </c>
      <c r="G129" s="36" t="s">
        <v>269</v>
      </c>
      <c r="H129" s="36" t="s">
        <v>26</v>
      </c>
      <c r="I129" s="46">
        <v>50000</v>
      </c>
      <c r="J129" s="46">
        <v>35000</v>
      </c>
      <c r="K129" s="46">
        <v>15000</v>
      </c>
      <c r="L129" s="47" t="s">
        <v>571</v>
      </c>
      <c r="M129" s="35" t="s">
        <v>109</v>
      </c>
      <c r="N129" s="4"/>
      <c r="O129" s="4"/>
    </row>
    <row r="130" s="3" customFormat="true" ht="47" customHeight="true" spans="1:15">
      <c r="A130" s="26">
        <v>114</v>
      </c>
      <c r="B130" s="27" t="s">
        <v>572</v>
      </c>
      <c r="C130" s="27" t="s">
        <v>573</v>
      </c>
      <c r="D130" s="27" t="s">
        <v>574</v>
      </c>
      <c r="E130" s="26" t="s">
        <v>109</v>
      </c>
      <c r="F130" s="26" t="s">
        <v>24</v>
      </c>
      <c r="G130" s="34" t="s">
        <v>412</v>
      </c>
      <c r="H130" s="34" t="s">
        <v>26</v>
      </c>
      <c r="I130" s="44">
        <v>15332</v>
      </c>
      <c r="J130" s="44">
        <v>2100</v>
      </c>
      <c r="K130" s="44">
        <v>13232</v>
      </c>
      <c r="L130" s="45" t="s">
        <v>575</v>
      </c>
      <c r="M130" s="26" t="s">
        <v>109</v>
      </c>
      <c r="N130" s="4"/>
      <c r="O130" s="4"/>
    </row>
    <row r="131" s="3" customFormat="true" ht="62" customHeight="true" spans="1:15">
      <c r="A131" s="26">
        <v>115</v>
      </c>
      <c r="B131" s="29" t="s">
        <v>576</v>
      </c>
      <c r="C131" s="29" t="s">
        <v>577</v>
      </c>
      <c r="D131" s="30" t="s">
        <v>578</v>
      </c>
      <c r="E131" s="35" t="s">
        <v>109</v>
      </c>
      <c r="F131" s="26" t="s">
        <v>24</v>
      </c>
      <c r="G131" s="36">
        <v>45597</v>
      </c>
      <c r="H131" s="36">
        <v>45992</v>
      </c>
      <c r="I131" s="46">
        <v>13298</v>
      </c>
      <c r="J131" s="46">
        <v>2500</v>
      </c>
      <c r="K131" s="46">
        <v>10798</v>
      </c>
      <c r="L131" s="47" t="s">
        <v>579</v>
      </c>
      <c r="M131" s="35" t="s">
        <v>109</v>
      </c>
      <c r="N131" s="4"/>
      <c r="O131" s="4"/>
    </row>
    <row r="132" s="3" customFormat="true" ht="88" customHeight="true" spans="1:15">
      <c r="A132" s="26">
        <v>116</v>
      </c>
      <c r="B132" s="27" t="s">
        <v>580</v>
      </c>
      <c r="C132" s="27" t="s">
        <v>581</v>
      </c>
      <c r="D132" s="28" t="s">
        <v>582</v>
      </c>
      <c r="E132" s="26" t="s">
        <v>32</v>
      </c>
      <c r="F132" s="26" t="s">
        <v>24</v>
      </c>
      <c r="G132" s="34" t="s">
        <v>314</v>
      </c>
      <c r="H132" s="34" t="s">
        <v>26</v>
      </c>
      <c r="I132" s="44">
        <v>296181</v>
      </c>
      <c r="J132" s="44">
        <v>46652</v>
      </c>
      <c r="K132" s="44">
        <v>40495</v>
      </c>
      <c r="L132" s="45" t="s">
        <v>583</v>
      </c>
      <c r="M132" s="26" t="s">
        <v>32</v>
      </c>
      <c r="N132" s="4"/>
      <c r="O132" s="4"/>
    </row>
    <row r="133" s="3" customFormat="true" ht="108" customHeight="true" spans="1:15">
      <c r="A133" s="26">
        <v>117</v>
      </c>
      <c r="B133" s="29" t="s">
        <v>584</v>
      </c>
      <c r="C133" s="29" t="s">
        <v>462</v>
      </c>
      <c r="D133" s="30" t="s">
        <v>585</v>
      </c>
      <c r="E133" s="35" t="s">
        <v>129</v>
      </c>
      <c r="F133" s="26" t="s">
        <v>24</v>
      </c>
      <c r="G133" s="36" t="s">
        <v>349</v>
      </c>
      <c r="H133" s="36" t="s">
        <v>490</v>
      </c>
      <c r="I133" s="46">
        <v>53336</v>
      </c>
      <c r="J133" s="46">
        <v>17899</v>
      </c>
      <c r="K133" s="46">
        <v>15000</v>
      </c>
      <c r="L133" s="47" t="s">
        <v>586</v>
      </c>
      <c r="M133" s="35" t="s">
        <v>129</v>
      </c>
      <c r="N133" s="4"/>
      <c r="O133" s="4"/>
    </row>
    <row r="134" s="7" customFormat="true" ht="94" customHeight="true" spans="1:15">
      <c r="A134" s="26">
        <v>118</v>
      </c>
      <c r="B134" s="61" t="s">
        <v>587</v>
      </c>
      <c r="C134" s="61" t="s">
        <v>588</v>
      </c>
      <c r="D134" s="62" t="s">
        <v>589</v>
      </c>
      <c r="E134" s="63" t="s">
        <v>361</v>
      </c>
      <c r="F134" s="26" t="s">
        <v>24</v>
      </c>
      <c r="G134" s="64" t="s">
        <v>222</v>
      </c>
      <c r="H134" s="64" t="s">
        <v>417</v>
      </c>
      <c r="I134" s="52">
        <v>49325</v>
      </c>
      <c r="J134" s="52">
        <v>34325</v>
      </c>
      <c r="K134" s="52">
        <v>10000</v>
      </c>
      <c r="L134" s="59" t="s">
        <v>590</v>
      </c>
      <c r="M134" s="26" t="s">
        <v>591</v>
      </c>
      <c r="N134" s="4"/>
      <c r="O134" s="4"/>
    </row>
    <row r="135" s="3" customFormat="true" ht="90" customHeight="true" spans="1:15">
      <c r="A135" s="26">
        <v>119</v>
      </c>
      <c r="B135" s="29" t="s">
        <v>592</v>
      </c>
      <c r="C135" s="29" t="s">
        <v>593</v>
      </c>
      <c r="D135" s="30" t="s">
        <v>594</v>
      </c>
      <c r="E135" s="35" t="s">
        <v>595</v>
      </c>
      <c r="F135" s="35" t="s">
        <v>90</v>
      </c>
      <c r="G135" s="36" t="s">
        <v>217</v>
      </c>
      <c r="H135" s="36" t="s">
        <v>26</v>
      </c>
      <c r="I135" s="46">
        <v>158746</v>
      </c>
      <c r="J135" s="46">
        <v>91000</v>
      </c>
      <c r="K135" s="44">
        <f>I135-J135</f>
        <v>67746</v>
      </c>
      <c r="L135" s="47" t="s">
        <v>596</v>
      </c>
      <c r="M135" s="35" t="s">
        <v>595</v>
      </c>
      <c r="N135" s="4"/>
      <c r="O135" s="4"/>
    </row>
    <row r="136" s="3" customFormat="true" ht="40" customHeight="true" spans="1:15">
      <c r="A136" s="26"/>
      <c r="B136" s="25" t="s">
        <v>42</v>
      </c>
      <c r="C136" s="31">
        <f>COUNTA(B137:B188)</f>
        <v>52</v>
      </c>
      <c r="D136" s="30"/>
      <c r="E136" s="35"/>
      <c r="F136" s="35"/>
      <c r="G136" s="36"/>
      <c r="H136" s="36"/>
      <c r="I136" s="22">
        <f>SUM(I137:I188)</f>
        <v>12033070.17</v>
      </c>
      <c r="J136" s="22">
        <f>SUM(J137:J188)</f>
        <v>5032759.198635</v>
      </c>
      <c r="K136" s="22">
        <f>SUM(K137:K188)</f>
        <v>2171483</v>
      </c>
      <c r="L136" s="48"/>
      <c r="M136" s="35"/>
      <c r="N136" s="4"/>
      <c r="O136" s="4"/>
    </row>
    <row r="137" s="3" customFormat="true" ht="127" customHeight="true" spans="1:15">
      <c r="A137" s="26">
        <v>120</v>
      </c>
      <c r="B137" s="27" t="s">
        <v>597</v>
      </c>
      <c r="C137" s="26" t="s">
        <v>195</v>
      </c>
      <c r="D137" s="28" t="s">
        <v>598</v>
      </c>
      <c r="E137" s="26" t="s">
        <v>472</v>
      </c>
      <c r="F137" s="26" t="s">
        <v>24</v>
      </c>
      <c r="G137" s="34" t="s">
        <v>349</v>
      </c>
      <c r="H137" s="34" t="s">
        <v>97</v>
      </c>
      <c r="I137" s="44">
        <v>154454</v>
      </c>
      <c r="J137" s="44">
        <v>35255.198635</v>
      </c>
      <c r="K137" s="44">
        <v>32600</v>
      </c>
      <c r="L137" s="49" t="s">
        <v>599</v>
      </c>
      <c r="M137" s="26" t="s">
        <v>50</v>
      </c>
      <c r="N137" s="4"/>
      <c r="O137" s="4"/>
    </row>
    <row r="138" s="5" customFormat="true" ht="127" customHeight="true" spans="1:15">
      <c r="A138" s="26">
        <v>121</v>
      </c>
      <c r="B138" s="27" t="s">
        <v>600</v>
      </c>
      <c r="C138" s="26" t="s">
        <v>601</v>
      </c>
      <c r="D138" s="28" t="s">
        <v>602</v>
      </c>
      <c r="E138" s="26" t="s">
        <v>309</v>
      </c>
      <c r="F138" s="26" t="s">
        <v>24</v>
      </c>
      <c r="G138" s="34" t="s">
        <v>349</v>
      </c>
      <c r="H138" s="34" t="s">
        <v>116</v>
      </c>
      <c r="I138" s="44">
        <v>60000</v>
      </c>
      <c r="J138" s="44">
        <v>14000</v>
      </c>
      <c r="K138" s="44">
        <v>30000</v>
      </c>
      <c r="L138" s="49" t="s">
        <v>603</v>
      </c>
      <c r="M138" s="26" t="s">
        <v>50</v>
      </c>
      <c r="N138" s="4"/>
      <c r="O138" s="4"/>
    </row>
    <row r="139" s="3" customFormat="true" ht="113" customHeight="true" spans="1:15">
      <c r="A139" s="26">
        <v>122</v>
      </c>
      <c r="B139" s="27" t="s">
        <v>604</v>
      </c>
      <c r="C139" s="26" t="s">
        <v>605</v>
      </c>
      <c r="D139" s="28" t="s">
        <v>606</v>
      </c>
      <c r="E139" s="35" t="s">
        <v>477</v>
      </c>
      <c r="F139" s="35" t="s">
        <v>90</v>
      </c>
      <c r="G139" s="36">
        <v>45047</v>
      </c>
      <c r="H139" s="36">
        <v>46357</v>
      </c>
      <c r="I139" s="46">
        <v>63605</v>
      </c>
      <c r="J139" s="46">
        <v>15598</v>
      </c>
      <c r="K139" s="46">
        <v>30000</v>
      </c>
      <c r="L139" s="50" t="s">
        <v>607</v>
      </c>
      <c r="M139" s="35" t="s">
        <v>50</v>
      </c>
      <c r="N139" s="4"/>
      <c r="O139" s="4"/>
    </row>
    <row r="140" s="3" customFormat="true" ht="84" customHeight="true" spans="1:15">
      <c r="A140" s="26">
        <v>123</v>
      </c>
      <c r="B140" s="27" t="s">
        <v>608</v>
      </c>
      <c r="C140" s="26" t="s">
        <v>609</v>
      </c>
      <c r="D140" s="28" t="s">
        <v>610</v>
      </c>
      <c r="E140" s="26" t="s">
        <v>309</v>
      </c>
      <c r="F140" s="26" t="s">
        <v>24</v>
      </c>
      <c r="G140" s="34" t="s">
        <v>269</v>
      </c>
      <c r="H140" s="34" t="s">
        <v>68</v>
      </c>
      <c r="I140" s="44">
        <v>60000</v>
      </c>
      <c r="J140" s="44">
        <v>6300</v>
      </c>
      <c r="K140" s="44">
        <v>15000</v>
      </c>
      <c r="L140" s="49" t="s">
        <v>611</v>
      </c>
      <c r="M140" s="26" t="s">
        <v>50</v>
      </c>
      <c r="N140" s="4"/>
      <c r="O140" s="4"/>
    </row>
    <row r="141" s="3" customFormat="true" ht="85" customHeight="true" spans="1:15">
      <c r="A141" s="26">
        <v>124</v>
      </c>
      <c r="B141" s="27" t="s">
        <v>612</v>
      </c>
      <c r="C141" s="26" t="s">
        <v>613</v>
      </c>
      <c r="D141" s="28" t="s">
        <v>614</v>
      </c>
      <c r="E141" s="35" t="s">
        <v>477</v>
      </c>
      <c r="F141" s="26" t="s">
        <v>24</v>
      </c>
      <c r="G141" s="57">
        <v>45627</v>
      </c>
      <c r="H141" s="57">
        <v>46082</v>
      </c>
      <c r="I141" s="46">
        <v>18700</v>
      </c>
      <c r="J141" s="46">
        <v>2000</v>
      </c>
      <c r="K141" s="46">
        <v>10000</v>
      </c>
      <c r="L141" s="66" t="s">
        <v>615</v>
      </c>
      <c r="M141" s="35" t="s">
        <v>50</v>
      </c>
      <c r="N141" s="4"/>
      <c r="O141" s="4"/>
    </row>
    <row r="142" s="3" customFormat="true" ht="115" customHeight="true" spans="1:15">
      <c r="A142" s="26">
        <v>125</v>
      </c>
      <c r="B142" s="27" t="s">
        <v>616</v>
      </c>
      <c r="C142" s="27" t="s">
        <v>617</v>
      </c>
      <c r="D142" s="28" t="s">
        <v>618</v>
      </c>
      <c r="E142" s="26" t="s">
        <v>477</v>
      </c>
      <c r="F142" s="26" t="s">
        <v>24</v>
      </c>
      <c r="G142" s="34" t="s">
        <v>25</v>
      </c>
      <c r="H142" s="34" t="s">
        <v>324</v>
      </c>
      <c r="I142" s="44">
        <v>28000</v>
      </c>
      <c r="J142" s="44">
        <v>5000</v>
      </c>
      <c r="K142" s="44">
        <v>8000</v>
      </c>
      <c r="L142" s="49" t="s">
        <v>619</v>
      </c>
      <c r="M142" s="26" t="s">
        <v>50</v>
      </c>
      <c r="N142" s="4"/>
      <c r="O142" s="4"/>
    </row>
    <row r="143" s="3" customFormat="true" ht="115" customHeight="true" spans="1:15">
      <c r="A143" s="26">
        <v>126</v>
      </c>
      <c r="B143" s="27" t="s">
        <v>620</v>
      </c>
      <c r="C143" s="26" t="s">
        <v>621</v>
      </c>
      <c r="D143" s="28" t="s">
        <v>622</v>
      </c>
      <c r="E143" s="26" t="s">
        <v>477</v>
      </c>
      <c r="F143" s="26" t="s">
        <v>24</v>
      </c>
      <c r="G143" s="34" t="s">
        <v>269</v>
      </c>
      <c r="H143" s="34" t="s">
        <v>97</v>
      </c>
      <c r="I143" s="44">
        <v>20000</v>
      </c>
      <c r="J143" s="44">
        <v>8000</v>
      </c>
      <c r="K143" s="44">
        <v>6000</v>
      </c>
      <c r="L143" s="49" t="s">
        <v>623</v>
      </c>
      <c r="M143" s="26" t="s">
        <v>50</v>
      </c>
      <c r="N143" s="4"/>
      <c r="O143" s="4"/>
    </row>
    <row r="144" s="3" customFormat="true" ht="112" customHeight="true" spans="1:15">
      <c r="A144" s="26">
        <v>127</v>
      </c>
      <c r="B144" s="27" t="s">
        <v>624</v>
      </c>
      <c r="C144" s="26" t="s">
        <v>625</v>
      </c>
      <c r="D144" s="28" t="s">
        <v>626</v>
      </c>
      <c r="E144" s="26" t="s">
        <v>477</v>
      </c>
      <c r="F144" s="26" t="s">
        <v>24</v>
      </c>
      <c r="G144" s="36">
        <v>45627</v>
      </c>
      <c r="H144" s="36">
        <v>46174</v>
      </c>
      <c r="I144" s="67">
        <v>30000</v>
      </c>
      <c r="J144" s="46">
        <v>800</v>
      </c>
      <c r="K144" s="46">
        <v>6000</v>
      </c>
      <c r="L144" s="50" t="s">
        <v>627</v>
      </c>
      <c r="M144" s="35" t="s">
        <v>50</v>
      </c>
      <c r="N144" s="4"/>
      <c r="O144" s="4"/>
    </row>
    <row r="145" s="3" customFormat="true" ht="106" customHeight="true" spans="1:15">
      <c r="A145" s="26">
        <v>128</v>
      </c>
      <c r="B145" s="27" t="s">
        <v>628</v>
      </c>
      <c r="C145" s="27" t="s">
        <v>629</v>
      </c>
      <c r="D145" s="28" t="s">
        <v>630</v>
      </c>
      <c r="E145" s="26" t="s">
        <v>498</v>
      </c>
      <c r="F145" s="26" t="s">
        <v>24</v>
      </c>
      <c r="G145" s="34" t="s">
        <v>78</v>
      </c>
      <c r="H145" s="34" t="s">
        <v>97</v>
      </c>
      <c r="I145" s="44">
        <v>278200</v>
      </c>
      <c r="J145" s="44">
        <v>225790</v>
      </c>
      <c r="K145" s="44">
        <v>13000</v>
      </c>
      <c r="L145" s="45" t="s">
        <v>631</v>
      </c>
      <c r="M145" s="26" t="s">
        <v>28</v>
      </c>
      <c r="N145" s="4"/>
      <c r="O145" s="4"/>
    </row>
    <row r="146" s="3" customFormat="true" ht="106" customHeight="true" spans="1:15">
      <c r="A146" s="26">
        <v>129</v>
      </c>
      <c r="B146" s="27" t="s">
        <v>632</v>
      </c>
      <c r="C146" s="27" t="s">
        <v>346</v>
      </c>
      <c r="D146" s="28" t="s">
        <v>633</v>
      </c>
      <c r="E146" s="26" t="s">
        <v>348</v>
      </c>
      <c r="F146" s="26" t="s">
        <v>90</v>
      </c>
      <c r="G146" s="34" t="s">
        <v>263</v>
      </c>
      <c r="H146" s="34" t="s">
        <v>431</v>
      </c>
      <c r="I146" s="44">
        <v>38549</v>
      </c>
      <c r="J146" s="44">
        <v>200</v>
      </c>
      <c r="K146" s="44">
        <v>10000</v>
      </c>
      <c r="L146" s="45" t="s">
        <v>634</v>
      </c>
      <c r="M146" s="26" t="s">
        <v>28</v>
      </c>
      <c r="N146" s="4"/>
      <c r="O146" s="4"/>
    </row>
    <row r="147" s="3" customFormat="true" ht="106" customHeight="true" spans="1:15">
      <c r="A147" s="26">
        <v>130</v>
      </c>
      <c r="B147" s="27" t="s">
        <v>635</v>
      </c>
      <c r="C147" s="27" t="s">
        <v>636</v>
      </c>
      <c r="D147" s="28" t="s">
        <v>637</v>
      </c>
      <c r="E147" s="26" t="s">
        <v>348</v>
      </c>
      <c r="F147" s="26" t="s">
        <v>24</v>
      </c>
      <c r="G147" s="34" t="s">
        <v>40</v>
      </c>
      <c r="H147" s="34" t="s">
        <v>459</v>
      </c>
      <c r="I147" s="44">
        <v>14600</v>
      </c>
      <c r="J147" s="44">
        <v>3000</v>
      </c>
      <c r="K147" s="44">
        <v>5000</v>
      </c>
      <c r="L147" s="45" t="s">
        <v>638</v>
      </c>
      <c r="M147" s="26" t="s">
        <v>28</v>
      </c>
      <c r="N147" s="4"/>
      <c r="O147" s="4"/>
    </row>
    <row r="148" s="3" customFormat="true" ht="106" customHeight="true" spans="1:15">
      <c r="A148" s="26">
        <v>131</v>
      </c>
      <c r="B148" s="29" t="s">
        <v>639</v>
      </c>
      <c r="C148" s="29" t="s">
        <v>640</v>
      </c>
      <c r="D148" s="30" t="s">
        <v>641</v>
      </c>
      <c r="E148" s="37" t="s">
        <v>77</v>
      </c>
      <c r="F148" s="26" t="s">
        <v>24</v>
      </c>
      <c r="G148" s="36">
        <v>45292</v>
      </c>
      <c r="H148" s="36">
        <v>46357</v>
      </c>
      <c r="I148" s="46">
        <v>1460000</v>
      </c>
      <c r="J148" s="46">
        <v>490400</v>
      </c>
      <c r="K148" s="46">
        <v>200000</v>
      </c>
      <c r="L148" s="47" t="s">
        <v>642</v>
      </c>
      <c r="M148" s="35" t="s">
        <v>77</v>
      </c>
      <c r="N148" s="4"/>
      <c r="O148" s="4"/>
    </row>
    <row r="149" s="3" customFormat="true" ht="99" customHeight="true" spans="1:15">
      <c r="A149" s="26">
        <v>132</v>
      </c>
      <c r="B149" s="29" t="s">
        <v>643</v>
      </c>
      <c r="C149" s="29" t="s">
        <v>644</v>
      </c>
      <c r="D149" s="30" t="s">
        <v>645</v>
      </c>
      <c r="E149" s="37" t="s">
        <v>77</v>
      </c>
      <c r="F149" s="26" t="s">
        <v>24</v>
      </c>
      <c r="G149" s="36">
        <v>45292</v>
      </c>
      <c r="H149" s="36">
        <v>46357</v>
      </c>
      <c r="I149" s="46">
        <v>1406000</v>
      </c>
      <c r="J149" s="46">
        <v>450000</v>
      </c>
      <c r="K149" s="46">
        <v>110000</v>
      </c>
      <c r="L149" s="47" t="s">
        <v>646</v>
      </c>
      <c r="M149" s="35" t="s">
        <v>77</v>
      </c>
      <c r="N149" s="4"/>
      <c r="O149" s="4"/>
    </row>
    <row r="150" s="3" customFormat="true" ht="125" customHeight="true" spans="1:15">
      <c r="A150" s="26">
        <v>133</v>
      </c>
      <c r="B150" s="29" t="s">
        <v>647</v>
      </c>
      <c r="C150" s="29" t="s">
        <v>648</v>
      </c>
      <c r="D150" s="30" t="s">
        <v>649</v>
      </c>
      <c r="E150" s="37" t="s">
        <v>77</v>
      </c>
      <c r="F150" s="26" t="s">
        <v>24</v>
      </c>
      <c r="G150" s="36">
        <v>45444</v>
      </c>
      <c r="H150" s="36" t="s">
        <v>68</v>
      </c>
      <c r="I150" s="46">
        <v>368000</v>
      </c>
      <c r="J150" s="46">
        <v>25000</v>
      </c>
      <c r="K150" s="46">
        <v>75000</v>
      </c>
      <c r="L150" s="47" t="s">
        <v>650</v>
      </c>
      <c r="M150" s="35" t="s">
        <v>77</v>
      </c>
      <c r="N150" s="4"/>
      <c r="O150" s="4"/>
    </row>
    <row r="151" s="3" customFormat="true" ht="85" customHeight="true" spans="1:15">
      <c r="A151" s="26">
        <v>134</v>
      </c>
      <c r="B151" s="29" t="s">
        <v>651</v>
      </c>
      <c r="C151" s="29" t="s">
        <v>652</v>
      </c>
      <c r="D151" s="30" t="s">
        <v>653</v>
      </c>
      <c r="E151" s="37" t="s">
        <v>654</v>
      </c>
      <c r="F151" s="26" t="s">
        <v>24</v>
      </c>
      <c r="G151" s="36">
        <v>45566</v>
      </c>
      <c r="H151" s="36">
        <v>46174</v>
      </c>
      <c r="I151" s="46">
        <v>96000</v>
      </c>
      <c r="J151" s="46">
        <v>38200</v>
      </c>
      <c r="K151" s="46">
        <v>45300</v>
      </c>
      <c r="L151" s="47" t="s">
        <v>655</v>
      </c>
      <c r="M151" s="35" t="s">
        <v>77</v>
      </c>
      <c r="N151" s="4"/>
      <c r="O151" s="4"/>
    </row>
    <row r="152" s="3" customFormat="true" ht="85" customHeight="true" spans="1:15">
      <c r="A152" s="26">
        <v>135</v>
      </c>
      <c r="B152" s="29" t="s">
        <v>656</v>
      </c>
      <c r="C152" s="29" t="s">
        <v>657</v>
      </c>
      <c r="D152" s="30" t="s">
        <v>658</v>
      </c>
      <c r="E152" s="37" t="s">
        <v>77</v>
      </c>
      <c r="F152" s="26" t="s">
        <v>24</v>
      </c>
      <c r="G152" s="35" t="s">
        <v>103</v>
      </c>
      <c r="H152" s="35" t="s">
        <v>659</v>
      </c>
      <c r="I152" s="46">
        <v>36038.07</v>
      </c>
      <c r="J152" s="46">
        <v>2500</v>
      </c>
      <c r="K152" s="46">
        <v>25500</v>
      </c>
      <c r="L152" s="47" t="s">
        <v>660</v>
      </c>
      <c r="M152" s="35" t="s">
        <v>77</v>
      </c>
      <c r="N152" s="4"/>
      <c r="O152" s="4"/>
    </row>
    <row r="153" s="3" customFormat="true" ht="138" customHeight="true" spans="1:15">
      <c r="A153" s="26">
        <v>136</v>
      </c>
      <c r="B153" s="29" t="s">
        <v>661</v>
      </c>
      <c r="C153" s="29" t="s">
        <v>662</v>
      </c>
      <c r="D153" s="30" t="s">
        <v>663</v>
      </c>
      <c r="E153" s="37" t="s">
        <v>77</v>
      </c>
      <c r="F153" s="26" t="s">
        <v>24</v>
      </c>
      <c r="G153" s="57">
        <v>45627</v>
      </c>
      <c r="H153" s="35" t="s">
        <v>73</v>
      </c>
      <c r="I153" s="46">
        <v>264000</v>
      </c>
      <c r="J153" s="44">
        <v>200</v>
      </c>
      <c r="K153" s="46">
        <v>20000</v>
      </c>
      <c r="L153" s="47" t="s">
        <v>664</v>
      </c>
      <c r="M153" s="35" t="s">
        <v>77</v>
      </c>
      <c r="N153" s="4"/>
      <c r="O153" s="4"/>
    </row>
    <row r="154" s="3" customFormat="true" ht="85" customHeight="true" spans="1:15">
      <c r="A154" s="26">
        <v>137</v>
      </c>
      <c r="B154" s="29" t="s">
        <v>665</v>
      </c>
      <c r="C154" s="29" t="s">
        <v>666</v>
      </c>
      <c r="D154" s="30" t="s">
        <v>667</v>
      </c>
      <c r="E154" s="37" t="s">
        <v>77</v>
      </c>
      <c r="F154" s="26" t="s">
        <v>24</v>
      </c>
      <c r="G154" s="35" t="s">
        <v>374</v>
      </c>
      <c r="H154" s="36">
        <v>46082</v>
      </c>
      <c r="I154" s="46">
        <v>40235.96</v>
      </c>
      <c r="J154" s="46">
        <v>6000</v>
      </c>
      <c r="K154" s="46">
        <v>8000</v>
      </c>
      <c r="L154" s="47" t="s">
        <v>668</v>
      </c>
      <c r="M154" s="35" t="s">
        <v>77</v>
      </c>
      <c r="N154" s="4"/>
      <c r="O154" s="4"/>
    </row>
    <row r="155" s="5" customFormat="true" ht="141" customHeight="true" spans="1:15">
      <c r="A155" s="26">
        <v>138</v>
      </c>
      <c r="B155" s="27" t="s">
        <v>669</v>
      </c>
      <c r="C155" s="27" t="s">
        <v>670</v>
      </c>
      <c r="D155" s="28" t="s">
        <v>671</v>
      </c>
      <c r="E155" s="26" t="s">
        <v>361</v>
      </c>
      <c r="F155" s="26" t="s">
        <v>24</v>
      </c>
      <c r="G155" s="34">
        <v>45474</v>
      </c>
      <c r="H155" s="34">
        <v>46357</v>
      </c>
      <c r="I155" s="44">
        <v>28000</v>
      </c>
      <c r="J155" s="44">
        <v>11051</v>
      </c>
      <c r="K155" s="44">
        <v>8000</v>
      </c>
      <c r="L155" s="45" t="s">
        <v>672</v>
      </c>
      <c r="M155" s="26" t="s">
        <v>361</v>
      </c>
      <c r="N155" s="4"/>
      <c r="O155" s="4"/>
    </row>
    <row r="156" s="3" customFormat="true" ht="85" customHeight="true" spans="1:15">
      <c r="A156" s="26">
        <v>139</v>
      </c>
      <c r="B156" s="27" t="s">
        <v>673</v>
      </c>
      <c r="C156" s="27" t="s">
        <v>674</v>
      </c>
      <c r="D156" s="28" t="s">
        <v>675</v>
      </c>
      <c r="E156" s="26" t="s">
        <v>361</v>
      </c>
      <c r="F156" s="26" t="s">
        <v>24</v>
      </c>
      <c r="G156" s="34" t="s">
        <v>263</v>
      </c>
      <c r="H156" s="34" t="s">
        <v>68</v>
      </c>
      <c r="I156" s="44">
        <v>14000</v>
      </c>
      <c r="J156" s="44">
        <v>2019</v>
      </c>
      <c r="K156" s="44">
        <v>6000</v>
      </c>
      <c r="L156" s="45" t="s">
        <v>676</v>
      </c>
      <c r="M156" s="26" t="s">
        <v>361</v>
      </c>
      <c r="N156" s="4"/>
      <c r="O156" s="4"/>
    </row>
    <row r="157" s="1" customFormat="true" ht="91" customHeight="true" spans="1:15">
      <c r="A157" s="26">
        <v>140</v>
      </c>
      <c r="B157" s="29" t="s">
        <v>677</v>
      </c>
      <c r="C157" s="29" t="s">
        <v>678</v>
      </c>
      <c r="D157" s="30" t="s">
        <v>679</v>
      </c>
      <c r="E157" s="35" t="s">
        <v>158</v>
      </c>
      <c r="F157" s="35" t="s">
        <v>90</v>
      </c>
      <c r="G157" s="36" t="s">
        <v>263</v>
      </c>
      <c r="H157" s="36" t="s">
        <v>73</v>
      </c>
      <c r="I157" s="46">
        <v>164545</v>
      </c>
      <c r="J157" s="46">
        <v>3000</v>
      </c>
      <c r="K157" s="46">
        <v>30000</v>
      </c>
      <c r="L157" s="47" t="s">
        <v>680</v>
      </c>
      <c r="M157" s="35" t="s">
        <v>158</v>
      </c>
      <c r="N157" s="4"/>
      <c r="O157" s="4"/>
    </row>
    <row r="158" s="3" customFormat="true" ht="85" customHeight="true" spans="1:15">
      <c r="A158" s="26">
        <v>141</v>
      </c>
      <c r="B158" s="29" t="s">
        <v>681</v>
      </c>
      <c r="C158" s="29" t="s">
        <v>682</v>
      </c>
      <c r="D158" s="30" t="s">
        <v>683</v>
      </c>
      <c r="E158" s="35" t="s">
        <v>158</v>
      </c>
      <c r="F158" s="26" t="s">
        <v>24</v>
      </c>
      <c r="G158" s="36" t="s">
        <v>67</v>
      </c>
      <c r="H158" s="36" t="s">
        <v>97</v>
      </c>
      <c r="I158" s="46">
        <v>52000</v>
      </c>
      <c r="J158" s="46">
        <v>7706</v>
      </c>
      <c r="K158" s="46">
        <v>20000</v>
      </c>
      <c r="L158" s="47" t="s">
        <v>684</v>
      </c>
      <c r="M158" s="35" t="s">
        <v>158</v>
      </c>
      <c r="N158" s="4"/>
      <c r="O158" s="4"/>
    </row>
    <row r="159" s="3" customFormat="true" ht="85" customHeight="true" spans="1:15">
      <c r="A159" s="26">
        <v>142</v>
      </c>
      <c r="B159" s="29" t="s">
        <v>685</v>
      </c>
      <c r="C159" s="29" t="s">
        <v>686</v>
      </c>
      <c r="D159" s="30" t="s">
        <v>687</v>
      </c>
      <c r="E159" s="35" t="s">
        <v>158</v>
      </c>
      <c r="F159" s="26" t="s">
        <v>24</v>
      </c>
      <c r="G159" s="36" t="s">
        <v>217</v>
      </c>
      <c r="H159" s="36" t="s">
        <v>149</v>
      </c>
      <c r="I159" s="46">
        <v>18461</v>
      </c>
      <c r="J159" s="46">
        <v>4745</v>
      </c>
      <c r="K159" s="46">
        <v>5000</v>
      </c>
      <c r="L159" s="47" t="s">
        <v>688</v>
      </c>
      <c r="M159" s="35" t="s">
        <v>158</v>
      </c>
      <c r="N159" s="4"/>
      <c r="O159" s="4"/>
    </row>
    <row r="160" s="6" customFormat="true" ht="102" customHeight="true" spans="1:15">
      <c r="A160" s="26">
        <v>143</v>
      </c>
      <c r="B160" s="29" t="s">
        <v>689</v>
      </c>
      <c r="C160" s="29" t="s">
        <v>690</v>
      </c>
      <c r="D160" s="30" t="s">
        <v>691</v>
      </c>
      <c r="E160" s="35" t="s">
        <v>83</v>
      </c>
      <c r="F160" s="26" t="s">
        <v>24</v>
      </c>
      <c r="G160" s="35" t="s">
        <v>692</v>
      </c>
      <c r="H160" s="36">
        <v>47209</v>
      </c>
      <c r="I160" s="46">
        <v>450000</v>
      </c>
      <c r="J160" s="46">
        <v>39518</v>
      </c>
      <c r="K160" s="46">
        <v>50000</v>
      </c>
      <c r="L160" s="47" t="s">
        <v>693</v>
      </c>
      <c r="M160" s="35" t="s">
        <v>83</v>
      </c>
      <c r="N160" s="4"/>
      <c r="O160" s="4"/>
    </row>
    <row r="161" s="6" customFormat="true" ht="102" customHeight="true" spans="1:15">
      <c r="A161" s="26">
        <v>144</v>
      </c>
      <c r="B161" s="29" t="s">
        <v>694</v>
      </c>
      <c r="C161" s="29" t="s">
        <v>695</v>
      </c>
      <c r="D161" s="30" t="s">
        <v>696</v>
      </c>
      <c r="E161" s="35" t="s">
        <v>102</v>
      </c>
      <c r="F161" s="26" t="s">
        <v>24</v>
      </c>
      <c r="G161" s="36">
        <v>45078</v>
      </c>
      <c r="H161" s="36" t="s">
        <v>68</v>
      </c>
      <c r="I161" s="46">
        <v>550000</v>
      </c>
      <c r="J161" s="46">
        <v>130000</v>
      </c>
      <c r="K161" s="46">
        <v>300000</v>
      </c>
      <c r="L161" s="47" t="s">
        <v>627</v>
      </c>
      <c r="M161" s="35" t="s">
        <v>102</v>
      </c>
      <c r="N161" s="4"/>
      <c r="O161" s="4"/>
    </row>
    <row r="162" s="1" customFormat="true" ht="156" customHeight="true" spans="1:15">
      <c r="A162" s="26">
        <v>145</v>
      </c>
      <c r="B162" s="29" t="s">
        <v>697</v>
      </c>
      <c r="C162" s="29" t="s">
        <v>698</v>
      </c>
      <c r="D162" s="30" t="s">
        <v>699</v>
      </c>
      <c r="E162" s="35" t="s">
        <v>102</v>
      </c>
      <c r="F162" s="26" t="s">
        <v>24</v>
      </c>
      <c r="G162" s="36">
        <v>45597</v>
      </c>
      <c r="H162" s="36" t="s">
        <v>423</v>
      </c>
      <c r="I162" s="46">
        <v>62307</v>
      </c>
      <c r="J162" s="46">
        <v>400</v>
      </c>
      <c r="K162" s="46">
        <v>10000</v>
      </c>
      <c r="L162" s="47" t="s">
        <v>700</v>
      </c>
      <c r="M162" s="35" t="s">
        <v>102</v>
      </c>
      <c r="N162" s="4"/>
      <c r="O162" s="4"/>
    </row>
    <row r="163" s="3" customFormat="true" ht="97" customHeight="true" spans="1:15">
      <c r="A163" s="26">
        <v>146</v>
      </c>
      <c r="B163" s="29" t="s">
        <v>701</v>
      </c>
      <c r="C163" s="29" t="s">
        <v>702</v>
      </c>
      <c r="D163" s="30" t="s">
        <v>703</v>
      </c>
      <c r="E163" s="35" t="s">
        <v>231</v>
      </c>
      <c r="F163" s="26" t="s">
        <v>24</v>
      </c>
      <c r="G163" s="36" t="s">
        <v>91</v>
      </c>
      <c r="H163" s="36" t="s">
        <v>61</v>
      </c>
      <c r="I163" s="46">
        <v>39000</v>
      </c>
      <c r="J163" s="46">
        <v>5000</v>
      </c>
      <c r="K163" s="46">
        <v>15000</v>
      </c>
      <c r="L163" s="47" t="s">
        <v>704</v>
      </c>
      <c r="M163" s="56" t="s">
        <v>231</v>
      </c>
      <c r="N163" s="4"/>
      <c r="O163" s="4"/>
    </row>
    <row r="164" s="3" customFormat="true" ht="102" customHeight="true" spans="1:15">
      <c r="A164" s="26">
        <v>147</v>
      </c>
      <c r="B164" s="27" t="s">
        <v>705</v>
      </c>
      <c r="C164" s="27" t="s">
        <v>706</v>
      </c>
      <c r="D164" s="28" t="s">
        <v>707</v>
      </c>
      <c r="E164" s="26" t="s">
        <v>231</v>
      </c>
      <c r="F164" s="26" t="s">
        <v>90</v>
      </c>
      <c r="G164" s="34" t="s">
        <v>275</v>
      </c>
      <c r="H164" s="34" t="s">
        <v>315</v>
      </c>
      <c r="I164" s="44">
        <v>46474</v>
      </c>
      <c r="J164" s="44">
        <v>23000</v>
      </c>
      <c r="K164" s="44">
        <v>12000</v>
      </c>
      <c r="L164" s="45" t="s">
        <v>708</v>
      </c>
      <c r="M164" s="56" t="s">
        <v>231</v>
      </c>
      <c r="N164" s="4"/>
      <c r="O164" s="4"/>
    </row>
    <row r="165" s="3" customFormat="true" ht="102" customHeight="true" spans="1:15">
      <c r="A165" s="26">
        <v>148</v>
      </c>
      <c r="B165" s="29" t="s">
        <v>709</v>
      </c>
      <c r="C165" s="29" t="s">
        <v>710</v>
      </c>
      <c r="D165" s="30" t="s">
        <v>711</v>
      </c>
      <c r="E165" s="35" t="s">
        <v>231</v>
      </c>
      <c r="F165" s="26" t="s">
        <v>24</v>
      </c>
      <c r="G165" s="36">
        <v>45627</v>
      </c>
      <c r="H165" s="36">
        <v>46266</v>
      </c>
      <c r="I165" s="46">
        <v>24000</v>
      </c>
      <c r="J165" s="46">
        <v>3000</v>
      </c>
      <c r="K165" s="46">
        <v>12000</v>
      </c>
      <c r="L165" s="47" t="s">
        <v>712</v>
      </c>
      <c r="M165" s="56" t="s">
        <v>231</v>
      </c>
      <c r="N165" s="4"/>
      <c r="O165" s="4"/>
    </row>
    <row r="166" s="3" customFormat="true" ht="102" customHeight="true" spans="1:15">
      <c r="A166" s="26">
        <v>149</v>
      </c>
      <c r="B166" s="29" t="s">
        <v>713</v>
      </c>
      <c r="C166" s="29" t="s">
        <v>714</v>
      </c>
      <c r="D166" s="30" t="s">
        <v>715</v>
      </c>
      <c r="E166" s="35" t="s">
        <v>231</v>
      </c>
      <c r="F166" s="26" t="s">
        <v>24</v>
      </c>
      <c r="G166" s="36" t="s">
        <v>212</v>
      </c>
      <c r="H166" s="36">
        <v>46296</v>
      </c>
      <c r="I166" s="46">
        <v>28758</v>
      </c>
      <c r="J166" s="46">
        <v>5000</v>
      </c>
      <c r="K166" s="46">
        <v>10000</v>
      </c>
      <c r="L166" s="47" t="s">
        <v>716</v>
      </c>
      <c r="M166" s="56" t="s">
        <v>231</v>
      </c>
      <c r="N166" s="4"/>
      <c r="O166" s="4"/>
    </row>
    <row r="167" s="3" customFormat="true" ht="149" customHeight="true" spans="1:15">
      <c r="A167" s="26">
        <v>150</v>
      </c>
      <c r="B167" s="27" t="s">
        <v>717</v>
      </c>
      <c r="C167" s="27" t="s">
        <v>718</v>
      </c>
      <c r="D167" s="28" t="s">
        <v>719</v>
      </c>
      <c r="E167" s="26" t="s">
        <v>231</v>
      </c>
      <c r="F167" s="26" t="s">
        <v>24</v>
      </c>
      <c r="G167" s="34" t="s">
        <v>349</v>
      </c>
      <c r="H167" s="34">
        <v>46357</v>
      </c>
      <c r="I167" s="44">
        <v>22500</v>
      </c>
      <c r="J167" s="44">
        <v>5000</v>
      </c>
      <c r="K167" s="46">
        <v>5000</v>
      </c>
      <c r="L167" s="45" t="s">
        <v>720</v>
      </c>
      <c r="M167" s="56" t="s">
        <v>231</v>
      </c>
      <c r="N167" s="4"/>
      <c r="O167" s="4"/>
    </row>
    <row r="168" s="3" customFormat="true" ht="102" customHeight="true" spans="1:15">
      <c r="A168" s="26">
        <v>151</v>
      </c>
      <c r="B168" s="27" t="s">
        <v>721</v>
      </c>
      <c r="C168" s="27" t="s">
        <v>722</v>
      </c>
      <c r="D168" s="28" t="s">
        <v>723</v>
      </c>
      <c r="E168" s="26" t="s">
        <v>231</v>
      </c>
      <c r="F168" s="26" t="s">
        <v>24</v>
      </c>
      <c r="G168" s="34" t="s">
        <v>78</v>
      </c>
      <c r="H168" s="34">
        <v>46357</v>
      </c>
      <c r="I168" s="44">
        <v>16250</v>
      </c>
      <c r="J168" s="44">
        <v>2000</v>
      </c>
      <c r="K168" s="44">
        <v>5000</v>
      </c>
      <c r="L168" s="45" t="s">
        <v>720</v>
      </c>
      <c r="M168" s="56" t="s">
        <v>231</v>
      </c>
      <c r="N168" s="4"/>
      <c r="O168" s="4"/>
    </row>
    <row r="169" s="3" customFormat="true" ht="113" customHeight="true" spans="1:15">
      <c r="A169" s="26">
        <v>152</v>
      </c>
      <c r="B169" s="27" t="s">
        <v>724</v>
      </c>
      <c r="C169" s="27" t="s">
        <v>725</v>
      </c>
      <c r="D169" s="28" t="s">
        <v>726</v>
      </c>
      <c r="E169" s="26" t="s">
        <v>540</v>
      </c>
      <c r="F169" s="26" t="s">
        <v>24</v>
      </c>
      <c r="G169" s="34">
        <v>44835</v>
      </c>
      <c r="H169" s="34" t="s">
        <v>73</v>
      </c>
      <c r="I169" s="44">
        <v>346600</v>
      </c>
      <c r="J169" s="52">
        <v>201898</v>
      </c>
      <c r="K169" s="44">
        <v>30000</v>
      </c>
      <c r="L169" s="59" t="s">
        <v>727</v>
      </c>
      <c r="M169" s="60" t="s">
        <v>540</v>
      </c>
      <c r="N169" s="4"/>
      <c r="O169" s="4"/>
    </row>
    <row r="170" s="3" customFormat="true" ht="113" customHeight="true" spans="1:15">
      <c r="A170" s="26">
        <v>153</v>
      </c>
      <c r="B170" s="27" t="s">
        <v>728</v>
      </c>
      <c r="C170" s="26" t="s">
        <v>543</v>
      </c>
      <c r="D170" s="28" t="s">
        <v>729</v>
      </c>
      <c r="E170" s="26" t="s">
        <v>236</v>
      </c>
      <c r="F170" s="26" t="s">
        <v>24</v>
      </c>
      <c r="G170" s="38">
        <v>45597</v>
      </c>
      <c r="H170" s="38" t="s">
        <v>73</v>
      </c>
      <c r="I170" s="44">
        <v>145100</v>
      </c>
      <c r="J170" s="52">
        <v>200</v>
      </c>
      <c r="K170" s="44">
        <v>47400</v>
      </c>
      <c r="L170" s="45" t="s">
        <v>730</v>
      </c>
      <c r="M170" s="56" t="s">
        <v>236</v>
      </c>
      <c r="N170" s="4"/>
      <c r="O170" s="4"/>
    </row>
    <row r="171" s="3" customFormat="true" ht="113" customHeight="true" spans="1:15">
      <c r="A171" s="26">
        <v>154</v>
      </c>
      <c r="B171" s="27" t="s">
        <v>731</v>
      </c>
      <c r="C171" s="26" t="s">
        <v>732</v>
      </c>
      <c r="D171" s="28" t="s">
        <v>733</v>
      </c>
      <c r="E171" s="26" t="s">
        <v>236</v>
      </c>
      <c r="F171" s="26" t="s">
        <v>24</v>
      </c>
      <c r="G171" s="38">
        <v>45379</v>
      </c>
      <c r="H171" s="38" t="s">
        <v>68</v>
      </c>
      <c r="I171" s="44">
        <v>80263.55</v>
      </c>
      <c r="J171" s="44">
        <v>35342</v>
      </c>
      <c r="K171" s="44">
        <v>35144</v>
      </c>
      <c r="L171" s="45" t="s">
        <v>734</v>
      </c>
      <c r="M171" s="56" t="s">
        <v>236</v>
      </c>
      <c r="N171" s="4"/>
      <c r="O171" s="4"/>
    </row>
    <row r="172" s="3" customFormat="true" ht="113" customHeight="true" spans="1:15">
      <c r="A172" s="26">
        <v>155</v>
      </c>
      <c r="B172" s="27" t="s">
        <v>735</v>
      </c>
      <c r="C172" s="26" t="s">
        <v>736</v>
      </c>
      <c r="D172" s="28" t="s">
        <v>737</v>
      </c>
      <c r="E172" s="26" t="s">
        <v>236</v>
      </c>
      <c r="F172" s="26" t="s">
        <v>24</v>
      </c>
      <c r="G172" s="38">
        <v>45597</v>
      </c>
      <c r="H172" s="38">
        <v>46143</v>
      </c>
      <c r="I172" s="44">
        <v>22128</v>
      </c>
      <c r="J172" s="44">
        <v>5969</v>
      </c>
      <c r="K172" s="44">
        <v>12934</v>
      </c>
      <c r="L172" s="45" t="s">
        <v>738</v>
      </c>
      <c r="M172" s="56" t="s">
        <v>236</v>
      </c>
      <c r="N172" s="4"/>
      <c r="O172" s="4"/>
    </row>
    <row r="173" s="3" customFormat="true" ht="141" customHeight="true" spans="1:15">
      <c r="A173" s="26">
        <v>156</v>
      </c>
      <c r="B173" s="27" t="s">
        <v>739</v>
      </c>
      <c r="C173" s="26" t="s">
        <v>740</v>
      </c>
      <c r="D173" s="28" t="s">
        <v>741</v>
      </c>
      <c r="E173" s="26" t="s">
        <v>236</v>
      </c>
      <c r="F173" s="26" t="s">
        <v>24</v>
      </c>
      <c r="G173" s="38" t="s">
        <v>349</v>
      </c>
      <c r="H173" s="38" t="s">
        <v>68</v>
      </c>
      <c r="I173" s="44">
        <v>67500</v>
      </c>
      <c r="J173" s="52">
        <v>17965</v>
      </c>
      <c r="K173" s="44">
        <v>11953</v>
      </c>
      <c r="L173" s="45" t="s">
        <v>742</v>
      </c>
      <c r="M173" s="56" t="s">
        <v>236</v>
      </c>
      <c r="N173" s="4"/>
      <c r="O173" s="4"/>
    </row>
    <row r="174" s="3" customFormat="true" ht="76" customHeight="true" spans="1:15">
      <c r="A174" s="26">
        <v>157</v>
      </c>
      <c r="B174" s="27" t="s">
        <v>743</v>
      </c>
      <c r="C174" s="26" t="s">
        <v>744</v>
      </c>
      <c r="D174" s="28" t="s">
        <v>745</v>
      </c>
      <c r="E174" s="26" t="s">
        <v>236</v>
      </c>
      <c r="F174" s="26" t="s">
        <v>24</v>
      </c>
      <c r="G174" s="38" t="s">
        <v>295</v>
      </c>
      <c r="H174" s="38" t="s">
        <v>746</v>
      </c>
      <c r="I174" s="44">
        <v>110000</v>
      </c>
      <c r="J174" s="52">
        <v>28746</v>
      </c>
      <c r="K174" s="44">
        <v>10000</v>
      </c>
      <c r="L174" s="59" t="s">
        <v>747</v>
      </c>
      <c r="M174" s="56" t="s">
        <v>236</v>
      </c>
      <c r="N174" s="4"/>
      <c r="O174" s="4"/>
    </row>
    <row r="175" s="3" customFormat="true" ht="108" customHeight="true" spans="1:15">
      <c r="A175" s="26">
        <v>158</v>
      </c>
      <c r="B175" s="27" t="s">
        <v>748</v>
      </c>
      <c r="C175" s="26" t="s">
        <v>749</v>
      </c>
      <c r="D175" s="28" t="s">
        <v>750</v>
      </c>
      <c r="E175" s="26" t="s">
        <v>236</v>
      </c>
      <c r="F175" s="26" t="s">
        <v>24</v>
      </c>
      <c r="G175" s="38" t="s">
        <v>751</v>
      </c>
      <c r="H175" s="38" t="s">
        <v>68</v>
      </c>
      <c r="I175" s="44">
        <v>400000</v>
      </c>
      <c r="J175" s="44">
        <v>160598</v>
      </c>
      <c r="K175" s="44">
        <v>10000</v>
      </c>
      <c r="L175" s="45" t="s">
        <v>752</v>
      </c>
      <c r="M175" s="56" t="s">
        <v>236</v>
      </c>
      <c r="N175" s="4"/>
      <c r="O175" s="4"/>
    </row>
    <row r="176" s="3" customFormat="true" ht="106" customHeight="true" spans="1:15">
      <c r="A176" s="26">
        <v>159</v>
      </c>
      <c r="B176" s="27" t="s">
        <v>753</v>
      </c>
      <c r="C176" s="26" t="s">
        <v>754</v>
      </c>
      <c r="D176" s="28" t="s">
        <v>755</v>
      </c>
      <c r="E176" s="26" t="s">
        <v>236</v>
      </c>
      <c r="F176" s="26" t="s">
        <v>24</v>
      </c>
      <c r="G176" s="38" t="s">
        <v>40</v>
      </c>
      <c r="H176" s="38" t="s">
        <v>97</v>
      </c>
      <c r="I176" s="44">
        <v>75000</v>
      </c>
      <c r="J176" s="44">
        <v>12318</v>
      </c>
      <c r="K176" s="44">
        <v>10000</v>
      </c>
      <c r="L176" s="45" t="s">
        <v>756</v>
      </c>
      <c r="M176" s="56" t="s">
        <v>236</v>
      </c>
      <c r="N176" s="4"/>
      <c r="O176" s="4"/>
    </row>
    <row r="177" s="3" customFormat="true" ht="76" customHeight="true" spans="1:15">
      <c r="A177" s="26">
        <v>160</v>
      </c>
      <c r="B177" s="27" t="s">
        <v>757</v>
      </c>
      <c r="C177" s="26" t="s">
        <v>758</v>
      </c>
      <c r="D177" s="28" t="s">
        <v>759</v>
      </c>
      <c r="E177" s="26" t="s">
        <v>236</v>
      </c>
      <c r="F177" s="26" t="s">
        <v>24</v>
      </c>
      <c r="G177" s="38" t="s">
        <v>257</v>
      </c>
      <c r="H177" s="38" t="s">
        <v>97</v>
      </c>
      <c r="I177" s="44">
        <v>20100</v>
      </c>
      <c r="J177" s="52">
        <v>7276</v>
      </c>
      <c r="K177" s="44">
        <v>8000</v>
      </c>
      <c r="L177" s="45" t="s">
        <v>760</v>
      </c>
      <c r="M177" s="56" t="s">
        <v>236</v>
      </c>
      <c r="N177" s="4"/>
      <c r="O177" s="4"/>
    </row>
    <row r="178" s="3" customFormat="true" ht="132" customHeight="true" spans="1:15">
      <c r="A178" s="26">
        <v>161</v>
      </c>
      <c r="B178" s="27" t="s">
        <v>761</v>
      </c>
      <c r="C178" s="26" t="s">
        <v>762</v>
      </c>
      <c r="D178" s="28" t="s">
        <v>763</v>
      </c>
      <c r="E178" s="26" t="s">
        <v>236</v>
      </c>
      <c r="F178" s="26" t="s">
        <v>24</v>
      </c>
      <c r="G178" s="38" t="s">
        <v>764</v>
      </c>
      <c r="H178" s="38" t="s">
        <v>48</v>
      </c>
      <c r="I178" s="44">
        <v>11200</v>
      </c>
      <c r="J178" s="44">
        <v>2420</v>
      </c>
      <c r="K178" s="44">
        <v>7200</v>
      </c>
      <c r="L178" s="45" t="s">
        <v>765</v>
      </c>
      <c r="M178" s="56" t="s">
        <v>236</v>
      </c>
      <c r="N178" s="4"/>
      <c r="O178" s="4"/>
    </row>
    <row r="179" s="3" customFormat="true" ht="132" customHeight="true" spans="1:15">
      <c r="A179" s="26">
        <v>162</v>
      </c>
      <c r="B179" s="27" t="s">
        <v>766</v>
      </c>
      <c r="C179" s="26" t="s">
        <v>767</v>
      </c>
      <c r="D179" s="28" t="s">
        <v>768</v>
      </c>
      <c r="E179" s="26" t="s">
        <v>236</v>
      </c>
      <c r="F179" s="26" t="s">
        <v>24</v>
      </c>
      <c r="G179" s="38" t="s">
        <v>207</v>
      </c>
      <c r="H179" s="38" t="s">
        <v>68</v>
      </c>
      <c r="I179" s="44">
        <v>26397.04</v>
      </c>
      <c r="J179" s="44">
        <v>2982</v>
      </c>
      <c r="K179" s="44">
        <v>5500</v>
      </c>
      <c r="L179" s="45" t="s">
        <v>769</v>
      </c>
      <c r="M179" s="56" t="s">
        <v>236</v>
      </c>
      <c r="N179" s="4"/>
      <c r="O179" s="4"/>
    </row>
    <row r="180" s="3" customFormat="true" ht="132" customHeight="true" spans="1:15">
      <c r="A180" s="26">
        <v>163</v>
      </c>
      <c r="B180" s="27" t="s">
        <v>770</v>
      </c>
      <c r="C180" s="26" t="s">
        <v>771</v>
      </c>
      <c r="D180" s="28" t="s">
        <v>772</v>
      </c>
      <c r="E180" s="26" t="s">
        <v>236</v>
      </c>
      <c r="F180" s="26" t="s">
        <v>24</v>
      </c>
      <c r="G180" s="38" t="s">
        <v>263</v>
      </c>
      <c r="H180" s="38">
        <v>46357</v>
      </c>
      <c r="I180" s="44">
        <v>10000</v>
      </c>
      <c r="J180" s="44">
        <v>1200</v>
      </c>
      <c r="K180" s="44">
        <v>5000</v>
      </c>
      <c r="L180" s="45" t="s">
        <v>773</v>
      </c>
      <c r="M180" s="56" t="s">
        <v>236</v>
      </c>
      <c r="N180" s="4"/>
      <c r="O180" s="4"/>
    </row>
    <row r="181" s="3" customFormat="true" ht="132" customHeight="true" spans="1:15">
      <c r="A181" s="26">
        <v>164</v>
      </c>
      <c r="B181" s="27" t="s">
        <v>774</v>
      </c>
      <c r="C181" s="26" t="s">
        <v>775</v>
      </c>
      <c r="D181" s="28" t="s">
        <v>776</v>
      </c>
      <c r="E181" s="26" t="s">
        <v>236</v>
      </c>
      <c r="F181" s="26" t="s">
        <v>24</v>
      </c>
      <c r="G181" s="38">
        <v>45597</v>
      </c>
      <c r="H181" s="38" t="s">
        <v>97</v>
      </c>
      <c r="I181" s="44">
        <v>38600</v>
      </c>
      <c r="J181" s="44">
        <v>3635</v>
      </c>
      <c r="K181" s="44">
        <v>5000</v>
      </c>
      <c r="L181" s="45" t="s">
        <v>777</v>
      </c>
      <c r="M181" s="56" t="s">
        <v>236</v>
      </c>
      <c r="N181" s="4"/>
      <c r="O181" s="4"/>
    </row>
    <row r="182" s="3" customFormat="true" ht="132" customHeight="true" spans="1:15">
      <c r="A182" s="26">
        <v>165</v>
      </c>
      <c r="B182" s="27" t="s">
        <v>778</v>
      </c>
      <c r="C182" s="27" t="s">
        <v>779</v>
      </c>
      <c r="D182" s="28" t="s">
        <v>780</v>
      </c>
      <c r="E182" s="26" t="s">
        <v>390</v>
      </c>
      <c r="F182" s="26" t="s">
        <v>24</v>
      </c>
      <c r="G182" s="34" t="s">
        <v>343</v>
      </c>
      <c r="H182" s="34" t="s">
        <v>781</v>
      </c>
      <c r="I182" s="44">
        <v>3940000</v>
      </c>
      <c r="J182" s="44">
        <v>2602511</v>
      </c>
      <c r="K182" s="44">
        <v>652952</v>
      </c>
      <c r="L182" s="45" t="s">
        <v>782</v>
      </c>
      <c r="M182" s="60" t="s">
        <v>390</v>
      </c>
      <c r="N182" s="4"/>
      <c r="O182" s="4"/>
    </row>
    <row r="183" s="3" customFormat="true" ht="132" customHeight="true" spans="1:15">
      <c r="A183" s="26">
        <v>166</v>
      </c>
      <c r="B183" s="27" t="s">
        <v>783</v>
      </c>
      <c r="C183" s="27" t="s">
        <v>784</v>
      </c>
      <c r="D183" s="28" t="s">
        <v>785</v>
      </c>
      <c r="E183" s="26" t="s">
        <v>390</v>
      </c>
      <c r="F183" s="26" t="s">
        <v>24</v>
      </c>
      <c r="G183" s="34" t="s">
        <v>786</v>
      </c>
      <c r="H183" s="34" t="s">
        <v>137</v>
      </c>
      <c r="I183" s="44">
        <v>376521</v>
      </c>
      <c r="J183" s="44">
        <v>286064</v>
      </c>
      <c r="K183" s="44">
        <v>50000</v>
      </c>
      <c r="L183" s="45" t="s">
        <v>787</v>
      </c>
      <c r="M183" s="60" t="s">
        <v>390</v>
      </c>
      <c r="N183" s="4"/>
      <c r="O183" s="4"/>
    </row>
    <row r="184" s="3" customFormat="true" ht="132" customHeight="true" spans="1:15">
      <c r="A184" s="26">
        <v>167</v>
      </c>
      <c r="B184" s="27" t="s">
        <v>788</v>
      </c>
      <c r="C184" s="27" t="s">
        <v>789</v>
      </c>
      <c r="D184" s="28" t="s">
        <v>790</v>
      </c>
      <c r="E184" s="26" t="s">
        <v>390</v>
      </c>
      <c r="F184" s="26" t="s">
        <v>24</v>
      </c>
      <c r="G184" s="34" t="s">
        <v>374</v>
      </c>
      <c r="H184" s="34">
        <v>46539</v>
      </c>
      <c r="I184" s="44">
        <v>28000</v>
      </c>
      <c r="J184" s="44">
        <v>1000</v>
      </c>
      <c r="K184" s="44">
        <v>5000</v>
      </c>
      <c r="L184" s="45" t="s">
        <v>791</v>
      </c>
      <c r="M184" s="60" t="s">
        <v>390</v>
      </c>
      <c r="N184" s="4"/>
      <c r="O184" s="4"/>
    </row>
    <row r="185" s="1" customFormat="true" ht="122" customHeight="true" spans="1:15">
      <c r="A185" s="26">
        <v>168</v>
      </c>
      <c r="B185" s="29" t="s">
        <v>792</v>
      </c>
      <c r="C185" s="29" t="s">
        <v>793</v>
      </c>
      <c r="D185" s="30" t="s">
        <v>794</v>
      </c>
      <c r="E185" s="35" t="s">
        <v>109</v>
      </c>
      <c r="F185" s="26" t="s">
        <v>24</v>
      </c>
      <c r="G185" s="36" t="s">
        <v>212</v>
      </c>
      <c r="H185" s="36" t="s">
        <v>137</v>
      </c>
      <c r="I185" s="46">
        <v>21000</v>
      </c>
      <c r="J185" s="46">
        <v>8000</v>
      </c>
      <c r="K185" s="46">
        <v>8000</v>
      </c>
      <c r="L185" s="47" t="s">
        <v>795</v>
      </c>
      <c r="M185" s="35" t="s">
        <v>109</v>
      </c>
      <c r="N185" s="4"/>
      <c r="O185" s="4"/>
    </row>
    <row r="186" s="3" customFormat="true" ht="132" customHeight="true" spans="1:15">
      <c r="A186" s="26">
        <v>169</v>
      </c>
      <c r="B186" s="29" t="s">
        <v>796</v>
      </c>
      <c r="C186" s="29" t="s">
        <v>797</v>
      </c>
      <c r="D186" s="30" t="s">
        <v>798</v>
      </c>
      <c r="E186" s="37" t="s">
        <v>361</v>
      </c>
      <c r="F186" s="26" t="s">
        <v>24</v>
      </c>
      <c r="G186" s="36">
        <v>45231</v>
      </c>
      <c r="H186" s="65">
        <v>46539</v>
      </c>
      <c r="I186" s="46">
        <v>252798</v>
      </c>
      <c r="J186" s="46">
        <v>28453</v>
      </c>
      <c r="K186" s="54">
        <v>100000</v>
      </c>
      <c r="L186" s="47" t="s">
        <v>799</v>
      </c>
      <c r="M186" s="35" t="s">
        <v>591</v>
      </c>
      <c r="N186" s="4"/>
      <c r="O186" s="4"/>
    </row>
    <row r="187" s="3" customFormat="true" ht="132" customHeight="true" spans="1:15">
      <c r="A187" s="26">
        <v>170</v>
      </c>
      <c r="B187" s="27" t="s">
        <v>800</v>
      </c>
      <c r="C187" s="27" t="s">
        <v>801</v>
      </c>
      <c r="D187" s="28" t="s">
        <v>802</v>
      </c>
      <c r="E187" s="26" t="s">
        <v>361</v>
      </c>
      <c r="F187" s="26" t="s">
        <v>90</v>
      </c>
      <c r="G187" s="34" t="s">
        <v>40</v>
      </c>
      <c r="H187" s="34" t="s">
        <v>324</v>
      </c>
      <c r="I187" s="44">
        <v>52743.64</v>
      </c>
      <c r="J187" s="44">
        <v>30000</v>
      </c>
      <c r="K187" s="44">
        <v>10000</v>
      </c>
      <c r="L187" s="45" t="s">
        <v>803</v>
      </c>
      <c r="M187" s="26" t="s">
        <v>591</v>
      </c>
      <c r="N187" s="4"/>
      <c r="O187" s="4"/>
    </row>
    <row r="188" s="8" customFormat="true" ht="132" customHeight="true" spans="1:15">
      <c r="A188" s="26">
        <v>171</v>
      </c>
      <c r="B188" s="27" t="s">
        <v>804</v>
      </c>
      <c r="C188" s="27" t="s">
        <v>801</v>
      </c>
      <c r="D188" s="28" t="s">
        <v>805</v>
      </c>
      <c r="E188" s="26" t="s">
        <v>361</v>
      </c>
      <c r="F188" s="26" t="s">
        <v>90</v>
      </c>
      <c r="G188" s="34" t="s">
        <v>25</v>
      </c>
      <c r="H188" s="34" t="s">
        <v>324</v>
      </c>
      <c r="I188" s="44">
        <v>56441.91</v>
      </c>
      <c r="J188" s="44">
        <v>26500</v>
      </c>
      <c r="K188" s="44">
        <v>10000</v>
      </c>
      <c r="L188" s="45" t="s">
        <v>803</v>
      </c>
      <c r="M188" s="26" t="s">
        <v>591</v>
      </c>
      <c r="N188" s="4"/>
      <c r="O188" s="4"/>
    </row>
    <row r="189" s="1" customFormat="true" ht="40" customHeight="true" spans="1:15">
      <c r="A189" s="26"/>
      <c r="B189" s="25" t="s">
        <v>132</v>
      </c>
      <c r="C189" s="22">
        <f>COUNTA(B190:B215)</f>
        <v>26</v>
      </c>
      <c r="D189" s="28"/>
      <c r="E189" s="26"/>
      <c r="F189" s="26"/>
      <c r="G189" s="34"/>
      <c r="H189" s="34"/>
      <c r="I189" s="22">
        <f>SUM(I190:I215)</f>
        <v>6021251.08</v>
      </c>
      <c r="J189" s="22">
        <f>SUM(J190:J215)</f>
        <v>0</v>
      </c>
      <c r="K189" s="22">
        <f>SUM(K190:K215)</f>
        <v>1446173</v>
      </c>
      <c r="L189" s="55"/>
      <c r="M189" s="26"/>
      <c r="N189" s="4"/>
      <c r="O189" s="4"/>
    </row>
    <row r="190" s="1" customFormat="true" ht="132" customHeight="true" spans="1:15">
      <c r="A190" s="26">
        <v>172</v>
      </c>
      <c r="B190" s="27" t="s">
        <v>806</v>
      </c>
      <c r="C190" s="26" t="s">
        <v>195</v>
      </c>
      <c r="D190" s="28" t="s">
        <v>807</v>
      </c>
      <c r="E190" s="26" t="s">
        <v>808</v>
      </c>
      <c r="F190" s="26" t="s">
        <v>24</v>
      </c>
      <c r="G190" s="34">
        <v>45717</v>
      </c>
      <c r="H190" s="34">
        <v>45992</v>
      </c>
      <c r="I190" s="44">
        <v>167232</v>
      </c>
      <c r="J190" s="44">
        <v>0</v>
      </c>
      <c r="K190" s="44">
        <v>86700</v>
      </c>
      <c r="L190" s="49" t="s">
        <v>809</v>
      </c>
      <c r="M190" s="26" t="s">
        <v>50</v>
      </c>
      <c r="N190" s="4"/>
      <c r="O190" s="4"/>
    </row>
    <row r="191" s="1" customFormat="true" ht="105" customHeight="true" spans="1:15">
      <c r="A191" s="26">
        <v>173</v>
      </c>
      <c r="B191" s="27" t="s">
        <v>810</v>
      </c>
      <c r="C191" s="26" t="s">
        <v>811</v>
      </c>
      <c r="D191" s="28" t="s">
        <v>812</v>
      </c>
      <c r="E191" s="35" t="s">
        <v>477</v>
      </c>
      <c r="F191" s="35" t="s">
        <v>90</v>
      </c>
      <c r="G191" s="34">
        <v>45658</v>
      </c>
      <c r="H191" s="36">
        <v>46722</v>
      </c>
      <c r="I191" s="46">
        <v>43023.87</v>
      </c>
      <c r="J191" s="44">
        <v>0</v>
      </c>
      <c r="K191" s="46">
        <v>15000</v>
      </c>
      <c r="L191" s="50" t="s">
        <v>813</v>
      </c>
      <c r="M191" s="35" t="s">
        <v>50</v>
      </c>
      <c r="N191" s="4"/>
      <c r="O191" s="4"/>
    </row>
    <row r="192" s="1" customFormat="true" ht="105" customHeight="true" spans="1:15">
      <c r="A192" s="26">
        <v>174</v>
      </c>
      <c r="B192" s="27" t="s">
        <v>814</v>
      </c>
      <c r="C192" s="26" t="s">
        <v>815</v>
      </c>
      <c r="D192" s="28" t="s">
        <v>816</v>
      </c>
      <c r="E192" s="26" t="s">
        <v>54</v>
      </c>
      <c r="F192" s="26" t="s">
        <v>24</v>
      </c>
      <c r="G192" s="34">
        <v>45658</v>
      </c>
      <c r="H192" s="34" t="s">
        <v>68</v>
      </c>
      <c r="I192" s="44">
        <v>46033</v>
      </c>
      <c r="J192" s="46">
        <v>0</v>
      </c>
      <c r="K192" s="46">
        <v>8624</v>
      </c>
      <c r="L192" s="49" t="s">
        <v>817</v>
      </c>
      <c r="M192" s="26" t="s">
        <v>50</v>
      </c>
      <c r="N192" s="4"/>
      <c r="O192" s="4"/>
    </row>
    <row r="193" s="1" customFormat="true" ht="37" customHeight="true" spans="1:15">
      <c r="A193" s="26">
        <v>175</v>
      </c>
      <c r="B193" s="27" t="s">
        <v>818</v>
      </c>
      <c r="C193" s="27" t="s">
        <v>819</v>
      </c>
      <c r="D193" s="28" t="s">
        <v>820</v>
      </c>
      <c r="E193" s="26" t="s">
        <v>23</v>
      </c>
      <c r="F193" s="26" t="s">
        <v>24</v>
      </c>
      <c r="G193" s="34">
        <v>45870</v>
      </c>
      <c r="H193" s="34" t="s">
        <v>394</v>
      </c>
      <c r="I193" s="44">
        <v>250000</v>
      </c>
      <c r="J193" s="44">
        <v>0</v>
      </c>
      <c r="K193" s="44">
        <v>43642</v>
      </c>
      <c r="L193" s="45" t="s">
        <v>821</v>
      </c>
      <c r="M193" s="26" t="s">
        <v>28</v>
      </c>
      <c r="N193" s="4"/>
      <c r="O193" s="4"/>
    </row>
    <row r="194" s="1" customFormat="true" ht="86" customHeight="true" spans="1:15">
      <c r="A194" s="26">
        <v>176</v>
      </c>
      <c r="B194" s="27" t="s">
        <v>822</v>
      </c>
      <c r="C194" s="27" t="s">
        <v>823</v>
      </c>
      <c r="D194" s="28" t="s">
        <v>824</v>
      </c>
      <c r="E194" s="26" t="s">
        <v>348</v>
      </c>
      <c r="F194" s="26" t="s">
        <v>24</v>
      </c>
      <c r="G194" s="34">
        <v>45717</v>
      </c>
      <c r="H194" s="34" t="s">
        <v>296</v>
      </c>
      <c r="I194" s="44">
        <v>166772</v>
      </c>
      <c r="J194" s="44">
        <v>0</v>
      </c>
      <c r="K194" s="44">
        <v>18000</v>
      </c>
      <c r="L194" s="45" t="s">
        <v>638</v>
      </c>
      <c r="M194" s="26" t="s">
        <v>28</v>
      </c>
      <c r="N194" s="4"/>
      <c r="O194" s="4"/>
    </row>
    <row r="195" s="3" customFormat="true" ht="86" customHeight="true" spans="1:15">
      <c r="A195" s="26">
        <v>177</v>
      </c>
      <c r="B195" s="29" t="s">
        <v>825</v>
      </c>
      <c r="C195" s="29" t="s">
        <v>826</v>
      </c>
      <c r="D195" s="30" t="s">
        <v>827</v>
      </c>
      <c r="E195" s="37" t="s">
        <v>77</v>
      </c>
      <c r="F195" s="26" t="s">
        <v>24</v>
      </c>
      <c r="G195" s="36">
        <v>45748</v>
      </c>
      <c r="H195" s="36">
        <v>46113</v>
      </c>
      <c r="I195" s="46">
        <v>100000</v>
      </c>
      <c r="J195" s="46">
        <v>0</v>
      </c>
      <c r="K195" s="46">
        <v>60000</v>
      </c>
      <c r="L195" s="47" t="s">
        <v>828</v>
      </c>
      <c r="M195" s="35" t="s">
        <v>77</v>
      </c>
      <c r="N195" s="4"/>
      <c r="O195" s="4"/>
    </row>
    <row r="196" s="3" customFormat="true" ht="86" customHeight="true" spans="1:15">
      <c r="A196" s="26">
        <v>178</v>
      </c>
      <c r="B196" s="29" t="s">
        <v>829</v>
      </c>
      <c r="C196" s="29" t="s">
        <v>830</v>
      </c>
      <c r="D196" s="30" t="s">
        <v>831</v>
      </c>
      <c r="E196" s="37" t="s">
        <v>77</v>
      </c>
      <c r="F196" s="26" t="s">
        <v>24</v>
      </c>
      <c r="G196" s="36">
        <v>45717</v>
      </c>
      <c r="H196" s="36">
        <v>45992</v>
      </c>
      <c r="I196" s="46">
        <v>87221</v>
      </c>
      <c r="J196" s="44">
        <v>0</v>
      </c>
      <c r="K196" s="46">
        <v>40145</v>
      </c>
      <c r="L196" s="47" t="s">
        <v>832</v>
      </c>
      <c r="M196" s="35" t="s">
        <v>77</v>
      </c>
      <c r="N196" s="4"/>
      <c r="O196" s="4"/>
    </row>
    <row r="197" s="1" customFormat="true" ht="86" customHeight="true" spans="1:15">
      <c r="A197" s="26">
        <v>179</v>
      </c>
      <c r="B197" s="27" t="s">
        <v>833</v>
      </c>
      <c r="C197" s="27" t="s">
        <v>834</v>
      </c>
      <c r="D197" s="28" t="s">
        <v>835</v>
      </c>
      <c r="E197" s="26" t="s">
        <v>361</v>
      </c>
      <c r="F197" s="26" t="s">
        <v>24</v>
      </c>
      <c r="G197" s="69" t="s">
        <v>176</v>
      </c>
      <c r="H197" s="34">
        <v>46082</v>
      </c>
      <c r="I197" s="44">
        <v>59400</v>
      </c>
      <c r="J197" s="44">
        <v>0</v>
      </c>
      <c r="K197" s="44">
        <v>45000</v>
      </c>
      <c r="L197" s="45" t="s">
        <v>836</v>
      </c>
      <c r="M197" s="26" t="s">
        <v>361</v>
      </c>
      <c r="N197" s="4"/>
      <c r="O197" s="4"/>
    </row>
    <row r="198" s="1" customFormat="true" ht="91" customHeight="true" spans="1:15">
      <c r="A198" s="26">
        <v>180</v>
      </c>
      <c r="B198" s="27" t="s">
        <v>837</v>
      </c>
      <c r="C198" s="27" t="s">
        <v>838</v>
      </c>
      <c r="D198" s="28" t="s">
        <v>839</v>
      </c>
      <c r="E198" s="26" t="s">
        <v>361</v>
      </c>
      <c r="F198" s="26" t="s">
        <v>90</v>
      </c>
      <c r="G198" s="34">
        <v>45717</v>
      </c>
      <c r="H198" s="34" t="s">
        <v>116</v>
      </c>
      <c r="I198" s="44">
        <v>79133</v>
      </c>
      <c r="J198" s="44">
        <v>0</v>
      </c>
      <c r="K198" s="44">
        <v>10000</v>
      </c>
      <c r="L198" s="45" t="s">
        <v>840</v>
      </c>
      <c r="M198" s="26" t="s">
        <v>361</v>
      </c>
      <c r="N198" s="4"/>
      <c r="O198" s="4"/>
    </row>
    <row r="199" s="3" customFormat="true" ht="93" customHeight="true" spans="1:15">
      <c r="A199" s="26">
        <v>181</v>
      </c>
      <c r="B199" s="27" t="s">
        <v>841</v>
      </c>
      <c r="C199" s="27" t="s">
        <v>842</v>
      </c>
      <c r="D199" s="28" t="s">
        <v>843</v>
      </c>
      <c r="E199" s="26" t="s">
        <v>361</v>
      </c>
      <c r="F199" s="26" t="s">
        <v>24</v>
      </c>
      <c r="G199" s="34">
        <v>45809</v>
      </c>
      <c r="H199" s="34" t="s">
        <v>68</v>
      </c>
      <c r="I199" s="44">
        <v>18000</v>
      </c>
      <c r="J199" s="44">
        <v>0</v>
      </c>
      <c r="K199" s="44">
        <v>6000</v>
      </c>
      <c r="L199" s="45" t="s">
        <v>844</v>
      </c>
      <c r="M199" s="26" t="s">
        <v>361</v>
      </c>
      <c r="N199" s="4"/>
      <c r="O199" s="4"/>
    </row>
    <row r="200" s="1" customFormat="true" ht="86" customHeight="true" spans="1:15">
      <c r="A200" s="26">
        <v>182</v>
      </c>
      <c r="B200" s="29" t="s">
        <v>845</v>
      </c>
      <c r="C200" s="29" t="s">
        <v>846</v>
      </c>
      <c r="D200" s="30" t="s">
        <v>847</v>
      </c>
      <c r="E200" s="35" t="s">
        <v>158</v>
      </c>
      <c r="F200" s="26" t="s">
        <v>24</v>
      </c>
      <c r="G200" s="36">
        <v>45689</v>
      </c>
      <c r="H200" s="36" t="s">
        <v>26</v>
      </c>
      <c r="I200" s="46">
        <v>55262</v>
      </c>
      <c r="J200" s="46">
        <v>0</v>
      </c>
      <c r="K200" s="46">
        <v>55262</v>
      </c>
      <c r="L200" s="47" t="s">
        <v>848</v>
      </c>
      <c r="M200" s="35" t="s">
        <v>158</v>
      </c>
      <c r="N200" s="4"/>
      <c r="O200" s="4"/>
    </row>
    <row r="201" s="1" customFormat="true" ht="102" customHeight="true" spans="1:15">
      <c r="A201" s="26">
        <v>183</v>
      </c>
      <c r="B201" s="29" t="s">
        <v>849</v>
      </c>
      <c r="C201" s="29" t="s">
        <v>850</v>
      </c>
      <c r="D201" s="30" t="s">
        <v>851</v>
      </c>
      <c r="E201" s="35" t="s">
        <v>83</v>
      </c>
      <c r="F201" s="35" t="s">
        <v>90</v>
      </c>
      <c r="G201" s="35" t="s">
        <v>176</v>
      </c>
      <c r="H201" s="35" t="s">
        <v>68</v>
      </c>
      <c r="I201" s="46">
        <v>40079</v>
      </c>
      <c r="J201" s="46">
        <v>0</v>
      </c>
      <c r="K201" s="46">
        <v>20000</v>
      </c>
      <c r="L201" s="47" t="s">
        <v>852</v>
      </c>
      <c r="M201" s="35" t="s">
        <v>83</v>
      </c>
      <c r="N201" s="4"/>
      <c r="O201" s="4"/>
    </row>
    <row r="202" s="1" customFormat="true" ht="102" customHeight="true" spans="1:15">
      <c r="A202" s="26">
        <v>184</v>
      </c>
      <c r="B202" s="29" t="s">
        <v>853</v>
      </c>
      <c r="C202" s="29" t="s">
        <v>854</v>
      </c>
      <c r="D202" s="30" t="s">
        <v>855</v>
      </c>
      <c r="E202" s="35" t="s">
        <v>89</v>
      </c>
      <c r="F202" s="26" t="s">
        <v>24</v>
      </c>
      <c r="G202" s="36">
        <v>45717</v>
      </c>
      <c r="H202" s="36" t="s">
        <v>73</v>
      </c>
      <c r="I202" s="46">
        <v>20827</v>
      </c>
      <c r="J202" s="46">
        <v>0</v>
      </c>
      <c r="K202" s="46">
        <v>12000</v>
      </c>
      <c r="L202" s="47" t="s">
        <v>856</v>
      </c>
      <c r="M202" s="35" t="s">
        <v>89</v>
      </c>
      <c r="N202" s="4"/>
      <c r="O202" s="4"/>
    </row>
    <row r="203" s="3" customFormat="true" ht="70" customHeight="true" spans="1:15">
      <c r="A203" s="26">
        <v>185</v>
      </c>
      <c r="B203" s="29" t="s">
        <v>857</v>
      </c>
      <c r="C203" s="29" t="s">
        <v>858</v>
      </c>
      <c r="D203" s="30" t="s">
        <v>859</v>
      </c>
      <c r="E203" s="35" t="s">
        <v>102</v>
      </c>
      <c r="F203" s="26" t="s">
        <v>24</v>
      </c>
      <c r="G203" s="36">
        <v>45748</v>
      </c>
      <c r="H203" s="36" t="s">
        <v>68</v>
      </c>
      <c r="I203" s="46">
        <v>3890000</v>
      </c>
      <c r="J203" s="46">
        <v>0</v>
      </c>
      <c r="K203" s="46">
        <v>600000</v>
      </c>
      <c r="L203" s="47" t="s">
        <v>860</v>
      </c>
      <c r="M203" s="35" t="s">
        <v>102</v>
      </c>
      <c r="N203" s="4"/>
      <c r="O203" s="4"/>
    </row>
    <row r="204" s="1" customFormat="true" ht="102" customHeight="true" spans="1:15">
      <c r="A204" s="26">
        <v>186</v>
      </c>
      <c r="B204" s="29" t="s">
        <v>861</v>
      </c>
      <c r="C204" s="29" t="s">
        <v>862</v>
      </c>
      <c r="D204" s="30" t="s">
        <v>863</v>
      </c>
      <c r="E204" s="35" t="s">
        <v>102</v>
      </c>
      <c r="F204" s="26" t="s">
        <v>24</v>
      </c>
      <c r="G204" s="36">
        <v>45717</v>
      </c>
      <c r="H204" s="36" t="s">
        <v>68</v>
      </c>
      <c r="I204" s="46">
        <v>108471</v>
      </c>
      <c r="J204" s="46">
        <v>0</v>
      </c>
      <c r="K204" s="46">
        <v>40000</v>
      </c>
      <c r="L204" s="47" t="s">
        <v>864</v>
      </c>
      <c r="M204" s="35" t="s">
        <v>102</v>
      </c>
      <c r="N204" s="4"/>
      <c r="O204" s="4"/>
    </row>
    <row r="205" s="3" customFormat="true" ht="70" customHeight="true" spans="1:15">
      <c r="A205" s="26">
        <v>187</v>
      </c>
      <c r="B205" s="29" t="s">
        <v>865</v>
      </c>
      <c r="C205" s="29" t="s">
        <v>698</v>
      </c>
      <c r="D205" s="30" t="s">
        <v>866</v>
      </c>
      <c r="E205" s="35" t="s">
        <v>102</v>
      </c>
      <c r="F205" s="26" t="s">
        <v>24</v>
      </c>
      <c r="G205" s="36" t="s">
        <v>159</v>
      </c>
      <c r="H205" s="36">
        <v>46174</v>
      </c>
      <c r="I205" s="46">
        <v>14531</v>
      </c>
      <c r="J205" s="46">
        <v>0</v>
      </c>
      <c r="K205" s="46">
        <v>5000</v>
      </c>
      <c r="L205" s="47" t="s">
        <v>867</v>
      </c>
      <c r="M205" s="35" t="s">
        <v>102</v>
      </c>
      <c r="N205" s="4"/>
      <c r="O205" s="4"/>
    </row>
    <row r="206" s="3" customFormat="true" ht="70" customHeight="true" spans="1:15">
      <c r="A206" s="26">
        <v>188</v>
      </c>
      <c r="B206" s="27" t="s">
        <v>868</v>
      </c>
      <c r="C206" s="27" t="s">
        <v>869</v>
      </c>
      <c r="D206" s="28" t="s">
        <v>870</v>
      </c>
      <c r="E206" s="26" t="s">
        <v>231</v>
      </c>
      <c r="F206" s="26" t="s">
        <v>24</v>
      </c>
      <c r="G206" s="34">
        <v>45658</v>
      </c>
      <c r="H206" s="34">
        <v>46388</v>
      </c>
      <c r="I206" s="44">
        <v>20000</v>
      </c>
      <c r="J206" s="44">
        <v>0</v>
      </c>
      <c r="K206" s="44">
        <v>10000</v>
      </c>
      <c r="L206" s="45" t="s">
        <v>871</v>
      </c>
      <c r="M206" s="56" t="s">
        <v>231</v>
      </c>
      <c r="N206" s="4"/>
      <c r="O206" s="4"/>
    </row>
    <row r="207" s="3" customFormat="true" ht="70" customHeight="true" spans="1:15">
      <c r="A207" s="26">
        <v>189</v>
      </c>
      <c r="B207" s="27" t="s">
        <v>872</v>
      </c>
      <c r="C207" s="26" t="s">
        <v>873</v>
      </c>
      <c r="D207" s="28" t="s">
        <v>874</v>
      </c>
      <c r="E207" s="26" t="s">
        <v>236</v>
      </c>
      <c r="F207" s="26" t="s">
        <v>24</v>
      </c>
      <c r="G207" s="38">
        <v>45717</v>
      </c>
      <c r="H207" s="38">
        <v>46357</v>
      </c>
      <c r="I207" s="44">
        <v>24000</v>
      </c>
      <c r="J207" s="44">
        <v>0</v>
      </c>
      <c r="K207" s="44">
        <v>10000</v>
      </c>
      <c r="L207" s="45" t="s">
        <v>871</v>
      </c>
      <c r="M207" s="56" t="s">
        <v>236</v>
      </c>
      <c r="N207" s="4"/>
      <c r="O207" s="4"/>
    </row>
    <row r="208" s="3" customFormat="true" ht="70" customHeight="true" spans="1:15">
      <c r="A208" s="26">
        <v>190</v>
      </c>
      <c r="B208" s="27" t="s">
        <v>875</v>
      </c>
      <c r="C208" s="26" t="s">
        <v>876</v>
      </c>
      <c r="D208" s="28" t="s">
        <v>877</v>
      </c>
      <c r="E208" s="26" t="s">
        <v>236</v>
      </c>
      <c r="F208" s="26" t="s">
        <v>24</v>
      </c>
      <c r="G208" s="34">
        <v>45717</v>
      </c>
      <c r="H208" s="34">
        <v>46419</v>
      </c>
      <c r="I208" s="44">
        <v>16000</v>
      </c>
      <c r="J208" s="44">
        <v>0</v>
      </c>
      <c r="K208" s="44">
        <v>5000</v>
      </c>
      <c r="L208" s="49" t="s">
        <v>878</v>
      </c>
      <c r="M208" s="26" t="s">
        <v>236</v>
      </c>
      <c r="N208" s="4"/>
      <c r="O208" s="4"/>
    </row>
    <row r="209" s="3" customFormat="true" ht="70" customHeight="true" spans="1:15">
      <c r="A209" s="26">
        <v>191</v>
      </c>
      <c r="B209" s="27" t="s">
        <v>879</v>
      </c>
      <c r="C209" s="27" t="s">
        <v>880</v>
      </c>
      <c r="D209" s="28" t="s">
        <v>881</v>
      </c>
      <c r="E209" s="26" t="s">
        <v>390</v>
      </c>
      <c r="F209" s="26" t="s">
        <v>24</v>
      </c>
      <c r="G209" s="34">
        <v>45717</v>
      </c>
      <c r="H209" s="34">
        <v>46143</v>
      </c>
      <c r="I209" s="44">
        <v>40800</v>
      </c>
      <c r="J209" s="44">
        <v>0</v>
      </c>
      <c r="K209" s="44">
        <v>40800</v>
      </c>
      <c r="L209" s="45" t="s">
        <v>882</v>
      </c>
      <c r="M209" s="60" t="s">
        <v>390</v>
      </c>
      <c r="N209" s="4"/>
      <c r="O209" s="4"/>
    </row>
    <row r="210" s="1" customFormat="true" ht="170" customHeight="true" spans="1:15">
      <c r="A210" s="26">
        <v>192</v>
      </c>
      <c r="B210" s="29" t="s">
        <v>883</v>
      </c>
      <c r="C210" s="29" t="s">
        <v>884</v>
      </c>
      <c r="D210" s="30" t="s">
        <v>885</v>
      </c>
      <c r="E210" s="35" t="s">
        <v>32</v>
      </c>
      <c r="F210" s="26" t="s">
        <v>24</v>
      </c>
      <c r="G210" s="36">
        <v>45809</v>
      </c>
      <c r="H210" s="36" t="s">
        <v>68</v>
      </c>
      <c r="I210" s="46">
        <v>76980.96</v>
      </c>
      <c r="J210" s="44">
        <v>0</v>
      </c>
      <c r="K210" s="46">
        <v>30000</v>
      </c>
      <c r="L210" s="47" t="s">
        <v>886</v>
      </c>
      <c r="M210" s="35" t="s">
        <v>32</v>
      </c>
      <c r="N210" s="4"/>
      <c r="O210" s="4"/>
    </row>
    <row r="211" s="1" customFormat="true" ht="120" customHeight="true" spans="1:15">
      <c r="A211" s="26">
        <v>193</v>
      </c>
      <c r="B211" s="29" t="s">
        <v>887</v>
      </c>
      <c r="C211" s="29" t="s">
        <v>797</v>
      </c>
      <c r="D211" s="30" t="s">
        <v>888</v>
      </c>
      <c r="E211" s="35" t="s">
        <v>361</v>
      </c>
      <c r="F211" s="26" t="s">
        <v>889</v>
      </c>
      <c r="G211" s="36">
        <v>45658</v>
      </c>
      <c r="H211" s="36">
        <v>46357</v>
      </c>
      <c r="I211" s="46">
        <v>582581</v>
      </c>
      <c r="J211" s="44">
        <v>0</v>
      </c>
      <c r="K211" s="46">
        <v>250000</v>
      </c>
      <c r="L211" s="47" t="s">
        <v>890</v>
      </c>
      <c r="M211" s="35" t="s">
        <v>591</v>
      </c>
      <c r="N211" s="4"/>
      <c r="O211" s="4"/>
    </row>
    <row r="212" s="1" customFormat="true" ht="93" customHeight="true" spans="1:15">
      <c r="A212" s="26">
        <v>194</v>
      </c>
      <c r="B212" s="29" t="s">
        <v>891</v>
      </c>
      <c r="C212" s="29" t="s">
        <v>801</v>
      </c>
      <c r="D212" s="30" t="s">
        <v>892</v>
      </c>
      <c r="E212" s="35" t="s">
        <v>361</v>
      </c>
      <c r="F212" s="26" t="s">
        <v>90</v>
      </c>
      <c r="G212" s="36">
        <v>45663</v>
      </c>
      <c r="H212" s="36">
        <v>46722</v>
      </c>
      <c r="I212" s="46">
        <v>47410.51</v>
      </c>
      <c r="J212" s="44">
        <v>0</v>
      </c>
      <c r="K212" s="46">
        <v>15000</v>
      </c>
      <c r="L212" s="47" t="s">
        <v>893</v>
      </c>
      <c r="M212" s="35" t="s">
        <v>591</v>
      </c>
      <c r="N212" s="4"/>
      <c r="O212" s="4"/>
    </row>
    <row r="213" s="1" customFormat="true" ht="165" customHeight="true" spans="1:15">
      <c r="A213" s="26">
        <v>195</v>
      </c>
      <c r="B213" s="29" t="s">
        <v>894</v>
      </c>
      <c r="C213" s="29" t="s">
        <v>801</v>
      </c>
      <c r="D213" s="30" t="s">
        <v>895</v>
      </c>
      <c r="E213" s="35" t="s">
        <v>361</v>
      </c>
      <c r="F213" s="26" t="s">
        <v>90</v>
      </c>
      <c r="G213" s="36">
        <v>45666</v>
      </c>
      <c r="H213" s="36">
        <v>46632</v>
      </c>
      <c r="I213" s="46">
        <v>30452.15</v>
      </c>
      <c r="J213" s="44">
        <v>0</v>
      </c>
      <c r="K213" s="46">
        <v>10000</v>
      </c>
      <c r="L213" s="47" t="s">
        <v>893</v>
      </c>
      <c r="M213" s="35" t="s">
        <v>591</v>
      </c>
      <c r="N213" s="4"/>
      <c r="O213" s="4"/>
    </row>
    <row r="214" s="1" customFormat="true" ht="133" customHeight="true" spans="1:15">
      <c r="A214" s="26">
        <v>196</v>
      </c>
      <c r="B214" s="29" t="s">
        <v>896</v>
      </c>
      <c r="C214" s="29" t="s">
        <v>801</v>
      </c>
      <c r="D214" s="30" t="s">
        <v>897</v>
      </c>
      <c r="E214" s="35" t="s">
        <v>361</v>
      </c>
      <c r="F214" s="26" t="s">
        <v>90</v>
      </c>
      <c r="G214" s="36">
        <v>45662</v>
      </c>
      <c r="H214" s="36">
        <v>46539</v>
      </c>
      <c r="I214" s="46">
        <v>14917.02</v>
      </c>
      <c r="J214" s="44">
        <v>0</v>
      </c>
      <c r="K214" s="46">
        <v>5000</v>
      </c>
      <c r="L214" s="47" t="s">
        <v>893</v>
      </c>
      <c r="M214" s="35" t="s">
        <v>591</v>
      </c>
      <c r="N214" s="4"/>
      <c r="O214" s="4"/>
    </row>
    <row r="215" s="1" customFormat="true" ht="167" customHeight="true" spans="1:15">
      <c r="A215" s="26">
        <v>197</v>
      </c>
      <c r="B215" s="29" t="s">
        <v>898</v>
      </c>
      <c r="C215" s="29" t="s">
        <v>801</v>
      </c>
      <c r="D215" s="30" t="s">
        <v>899</v>
      </c>
      <c r="E215" s="35" t="s">
        <v>361</v>
      </c>
      <c r="F215" s="26" t="s">
        <v>90</v>
      </c>
      <c r="G215" s="36">
        <v>45667</v>
      </c>
      <c r="H215" s="36">
        <v>46633</v>
      </c>
      <c r="I215" s="46">
        <v>22124.57</v>
      </c>
      <c r="J215" s="44">
        <v>0</v>
      </c>
      <c r="K215" s="46">
        <v>5000</v>
      </c>
      <c r="L215" s="47" t="s">
        <v>893</v>
      </c>
      <c r="M215" s="35" t="s">
        <v>591</v>
      </c>
      <c r="N215" s="4"/>
      <c r="O215" s="4"/>
    </row>
    <row r="216" s="1" customFormat="true" ht="40" customHeight="true" spans="1:15">
      <c r="A216" s="26"/>
      <c r="B216" s="25" t="s">
        <v>900</v>
      </c>
      <c r="C216" s="22">
        <f>C217+C222+C241</f>
        <v>29</v>
      </c>
      <c r="D216" s="28"/>
      <c r="E216" s="26"/>
      <c r="F216" s="26"/>
      <c r="G216" s="34"/>
      <c r="H216" s="34"/>
      <c r="I216" s="22">
        <f>I217+I222+I241</f>
        <v>2909132.52</v>
      </c>
      <c r="J216" s="22">
        <f>J217+J222+J241</f>
        <v>772584.85</v>
      </c>
      <c r="K216" s="22">
        <f>K217+K222+K241</f>
        <v>676799.44</v>
      </c>
      <c r="L216" s="45"/>
      <c r="M216" s="60"/>
      <c r="N216" s="4"/>
      <c r="O216" s="4"/>
    </row>
    <row r="217" s="1" customFormat="true" ht="40" customHeight="true" spans="1:15">
      <c r="A217" s="26"/>
      <c r="B217" s="25" t="s">
        <v>19</v>
      </c>
      <c r="C217" s="22">
        <f>COUNTA(B218:B221)</f>
        <v>4</v>
      </c>
      <c r="D217" s="28"/>
      <c r="E217" s="26"/>
      <c r="F217" s="26"/>
      <c r="G217" s="34"/>
      <c r="H217" s="34"/>
      <c r="I217" s="22">
        <f>SUM(I218:I221)</f>
        <v>233717.95</v>
      </c>
      <c r="J217" s="22">
        <f>SUM(J218:J221)</f>
        <v>118491</v>
      </c>
      <c r="K217" s="22">
        <f>SUM(K218:K221)</f>
        <v>114305.95</v>
      </c>
      <c r="L217" s="55"/>
      <c r="M217" s="60"/>
      <c r="N217" s="4"/>
      <c r="O217" s="4"/>
    </row>
    <row r="218" s="1" customFormat="true" ht="111" customHeight="true" spans="1:15">
      <c r="A218" s="26">
        <v>198</v>
      </c>
      <c r="B218" s="27" t="s">
        <v>901</v>
      </c>
      <c r="C218" s="27" t="s">
        <v>902</v>
      </c>
      <c r="D218" s="28" t="s">
        <v>903</v>
      </c>
      <c r="E218" s="26" t="s">
        <v>390</v>
      </c>
      <c r="F218" s="26" t="s">
        <v>90</v>
      </c>
      <c r="G218" s="34" t="s">
        <v>764</v>
      </c>
      <c r="H218" s="34" t="s">
        <v>490</v>
      </c>
      <c r="I218" s="44">
        <v>25509</v>
      </c>
      <c r="J218" s="44">
        <v>19000</v>
      </c>
      <c r="K218" s="44">
        <f>I218-J218</f>
        <v>6509</v>
      </c>
      <c r="L218" s="45" t="s">
        <v>627</v>
      </c>
      <c r="M218" s="60" t="s">
        <v>390</v>
      </c>
      <c r="N218" s="4"/>
      <c r="O218" s="4"/>
    </row>
    <row r="219" s="1" customFormat="true" ht="111" customHeight="true" spans="1:15">
      <c r="A219" s="26">
        <v>199</v>
      </c>
      <c r="B219" s="27" t="s">
        <v>904</v>
      </c>
      <c r="C219" s="27" t="s">
        <v>905</v>
      </c>
      <c r="D219" s="28" t="s">
        <v>906</v>
      </c>
      <c r="E219" s="26" t="s">
        <v>32</v>
      </c>
      <c r="F219" s="26" t="s">
        <v>889</v>
      </c>
      <c r="G219" s="34" t="s">
        <v>764</v>
      </c>
      <c r="H219" s="34">
        <v>45992</v>
      </c>
      <c r="I219" s="44">
        <v>145000</v>
      </c>
      <c r="J219" s="44">
        <v>63391</v>
      </c>
      <c r="K219" s="44">
        <v>80688</v>
      </c>
      <c r="L219" s="45" t="s">
        <v>907</v>
      </c>
      <c r="M219" s="26" t="s">
        <v>32</v>
      </c>
      <c r="N219" s="4"/>
      <c r="O219" s="4"/>
    </row>
    <row r="220" s="3" customFormat="true" ht="161" customHeight="true" spans="1:15">
      <c r="A220" s="26">
        <v>200</v>
      </c>
      <c r="B220" s="27" t="s">
        <v>908</v>
      </c>
      <c r="C220" s="27" t="s">
        <v>909</v>
      </c>
      <c r="D220" s="28" t="s">
        <v>910</v>
      </c>
      <c r="E220" s="26" t="s">
        <v>32</v>
      </c>
      <c r="F220" s="26" t="s">
        <v>90</v>
      </c>
      <c r="G220" s="34" t="s">
        <v>25</v>
      </c>
      <c r="H220" s="34">
        <v>45992</v>
      </c>
      <c r="I220" s="44">
        <v>31608.95</v>
      </c>
      <c r="J220" s="44">
        <v>16600</v>
      </c>
      <c r="K220" s="44">
        <f>I220-J220</f>
        <v>15008.95</v>
      </c>
      <c r="L220" s="45" t="s">
        <v>911</v>
      </c>
      <c r="M220" s="26" t="s">
        <v>32</v>
      </c>
      <c r="N220" s="4"/>
      <c r="O220" s="4"/>
    </row>
    <row r="221" s="1" customFormat="true" ht="79" customHeight="true" spans="1:15">
      <c r="A221" s="26">
        <v>201</v>
      </c>
      <c r="B221" s="27" t="s">
        <v>912</v>
      </c>
      <c r="C221" s="27" t="s">
        <v>913</v>
      </c>
      <c r="D221" s="28" t="s">
        <v>914</v>
      </c>
      <c r="E221" s="26" t="s">
        <v>348</v>
      </c>
      <c r="F221" s="26" t="s">
        <v>90</v>
      </c>
      <c r="G221" s="34" t="s">
        <v>295</v>
      </c>
      <c r="H221" s="34" t="s">
        <v>176</v>
      </c>
      <c r="I221" s="44">
        <v>31600</v>
      </c>
      <c r="J221" s="44">
        <v>19500</v>
      </c>
      <c r="K221" s="44">
        <f>I221-J221</f>
        <v>12100</v>
      </c>
      <c r="L221" s="45" t="s">
        <v>915</v>
      </c>
      <c r="M221" s="26" t="s">
        <v>913</v>
      </c>
      <c r="N221" s="4"/>
      <c r="O221" s="4"/>
    </row>
    <row r="222" s="1" customFormat="true" ht="40" customHeight="true" spans="1:15">
      <c r="A222" s="26"/>
      <c r="B222" s="25" t="s">
        <v>42</v>
      </c>
      <c r="C222" s="22">
        <f>COUNTA(B223:B240)</f>
        <v>18</v>
      </c>
      <c r="D222" s="28"/>
      <c r="E222" s="26"/>
      <c r="F222" s="26"/>
      <c r="G222" s="34"/>
      <c r="H222" s="34"/>
      <c r="I222" s="22">
        <f>SUM(I223:I240)</f>
        <v>2399014.95</v>
      </c>
      <c r="J222" s="22">
        <f>SUM(J223:J240)</f>
        <v>654093.85</v>
      </c>
      <c r="K222" s="22">
        <f>SUM(K223:K240)</f>
        <v>467485.15</v>
      </c>
      <c r="L222" s="55"/>
      <c r="M222" s="26"/>
      <c r="N222" s="4"/>
      <c r="O222" s="4"/>
    </row>
    <row r="223" s="1" customFormat="true" ht="126" customHeight="true" spans="1:15">
      <c r="A223" s="26">
        <v>202</v>
      </c>
      <c r="B223" s="27" t="s">
        <v>916</v>
      </c>
      <c r="C223" s="27" t="s">
        <v>913</v>
      </c>
      <c r="D223" s="28" t="s">
        <v>917</v>
      </c>
      <c r="E223" s="26" t="s">
        <v>348</v>
      </c>
      <c r="F223" s="26" t="s">
        <v>24</v>
      </c>
      <c r="G223" s="34" t="s">
        <v>412</v>
      </c>
      <c r="H223" s="34" t="s">
        <v>459</v>
      </c>
      <c r="I223" s="44">
        <v>71148.97</v>
      </c>
      <c r="J223" s="44">
        <v>25000</v>
      </c>
      <c r="K223" s="44">
        <v>30000</v>
      </c>
      <c r="L223" s="45" t="s">
        <v>918</v>
      </c>
      <c r="M223" s="26" t="s">
        <v>28</v>
      </c>
      <c r="N223" s="4"/>
      <c r="O223" s="4"/>
    </row>
    <row r="224" s="1" customFormat="true" ht="126" customHeight="true" spans="1:15">
      <c r="A224" s="26">
        <v>203</v>
      </c>
      <c r="B224" s="27" t="s">
        <v>919</v>
      </c>
      <c r="C224" s="27" t="s">
        <v>346</v>
      </c>
      <c r="D224" s="28" t="s">
        <v>920</v>
      </c>
      <c r="E224" s="26" t="s">
        <v>348</v>
      </c>
      <c r="F224" s="26" t="s">
        <v>90</v>
      </c>
      <c r="G224" s="34" t="s">
        <v>349</v>
      </c>
      <c r="H224" s="34" t="s">
        <v>423</v>
      </c>
      <c r="I224" s="44">
        <v>80198.43</v>
      </c>
      <c r="J224" s="44">
        <v>48598</v>
      </c>
      <c r="K224" s="44">
        <v>10000</v>
      </c>
      <c r="L224" s="45" t="s">
        <v>918</v>
      </c>
      <c r="M224" s="26" t="s">
        <v>28</v>
      </c>
      <c r="N224" s="4"/>
      <c r="O224" s="4"/>
    </row>
    <row r="225" s="1" customFormat="true" ht="126" customHeight="true" spans="1:15">
      <c r="A225" s="26">
        <v>204</v>
      </c>
      <c r="B225" s="27" t="s">
        <v>921</v>
      </c>
      <c r="C225" s="27" t="s">
        <v>922</v>
      </c>
      <c r="D225" s="28" t="s">
        <v>923</v>
      </c>
      <c r="E225" s="26" t="s">
        <v>77</v>
      </c>
      <c r="F225" s="26" t="s">
        <v>24</v>
      </c>
      <c r="G225" s="34">
        <v>45292</v>
      </c>
      <c r="H225" s="34">
        <v>46357</v>
      </c>
      <c r="I225" s="44">
        <v>12000</v>
      </c>
      <c r="J225" s="44">
        <v>1800</v>
      </c>
      <c r="K225" s="44">
        <v>7120</v>
      </c>
      <c r="L225" s="45" t="s">
        <v>924</v>
      </c>
      <c r="M225" s="35" t="s">
        <v>77</v>
      </c>
      <c r="N225" s="4"/>
      <c r="O225" s="4"/>
    </row>
    <row r="226" s="1" customFormat="true" ht="126" customHeight="true" spans="1:15">
      <c r="A226" s="26">
        <v>205</v>
      </c>
      <c r="B226" s="29" t="s">
        <v>925</v>
      </c>
      <c r="C226" s="29" t="s">
        <v>926</v>
      </c>
      <c r="D226" s="30" t="s">
        <v>927</v>
      </c>
      <c r="E226" s="37" t="s">
        <v>77</v>
      </c>
      <c r="F226" s="26" t="s">
        <v>24</v>
      </c>
      <c r="G226" s="36">
        <v>45261</v>
      </c>
      <c r="H226" s="35" t="s">
        <v>68</v>
      </c>
      <c r="I226" s="46">
        <v>128135.13</v>
      </c>
      <c r="J226" s="46">
        <v>40000</v>
      </c>
      <c r="K226" s="46">
        <v>60000</v>
      </c>
      <c r="L226" s="47" t="s">
        <v>928</v>
      </c>
      <c r="M226" s="35" t="s">
        <v>77</v>
      </c>
      <c r="N226" s="4"/>
      <c r="O226" s="4"/>
    </row>
    <row r="227" s="1" customFormat="true" ht="126" customHeight="true" spans="1:15">
      <c r="A227" s="26">
        <v>206</v>
      </c>
      <c r="B227" s="29" t="s">
        <v>929</v>
      </c>
      <c r="C227" s="29" t="s">
        <v>930</v>
      </c>
      <c r="D227" s="30" t="s">
        <v>931</v>
      </c>
      <c r="E227" s="37" t="s">
        <v>77</v>
      </c>
      <c r="F227" s="26" t="s">
        <v>24</v>
      </c>
      <c r="G227" s="35" t="s">
        <v>932</v>
      </c>
      <c r="H227" s="35" t="s">
        <v>746</v>
      </c>
      <c r="I227" s="46">
        <v>200000</v>
      </c>
      <c r="J227" s="46">
        <v>15000</v>
      </c>
      <c r="K227" s="46">
        <v>53000</v>
      </c>
      <c r="L227" s="47" t="s">
        <v>933</v>
      </c>
      <c r="M227" s="35" t="s">
        <v>77</v>
      </c>
      <c r="N227" s="4"/>
      <c r="O227" s="4"/>
    </row>
    <row r="228" s="1" customFormat="true" ht="96" customHeight="true" spans="1:15">
      <c r="A228" s="26">
        <v>207</v>
      </c>
      <c r="B228" s="29" t="s">
        <v>934</v>
      </c>
      <c r="C228" s="29" t="s">
        <v>935</v>
      </c>
      <c r="D228" s="30" t="s">
        <v>936</v>
      </c>
      <c r="E228" s="37" t="s">
        <v>77</v>
      </c>
      <c r="F228" s="26" t="s">
        <v>24</v>
      </c>
      <c r="G228" s="35" t="s">
        <v>937</v>
      </c>
      <c r="H228" s="36">
        <v>46388</v>
      </c>
      <c r="I228" s="46">
        <v>143600</v>
      </c>
      <c r="J228" s="46">
        <v>50000</v>
      </c>
      <c r="K228" s="46">
        <v>40150</v>
      </c>
      <c r="L228" s="47" t="s">
        <v>938</v>
      </c>
      <c r="M228" s="35" t="s">
        <v>77</v>
      </c>
      <c r="N228" s="4"/>
      <c r="O228" s="4"/>
    </row>
    <row r="229" s="1" customFormat="true" ht="178" customHeight="true" spans="1:15">
      <c r="A229" s="26">
        <v>208</v>
      </c>
      <c r="B229" s="29" t="s">
        <v>939</v>
      </c>
      <c r="C229" s="29" t="s">
        <v>940</v>
      </c>
      <c r="D229" s="30" t="s">
        <v>941</v>
      </c>
      <c r="E229" s="35" t="s">
        <v>158</v>
      </c>
      <c r="F229" s="35" t="s">
        <v>90</v>
      </c>
      <c r="G229" s="36" t="s">
        <v>103</v>
      </c>
      <c r="H229" s="36" t="s">
        <v>68</v>
      </c>
      <c r="I229" s="46">
        <v>66847</v>
      </c>
      <c r="J229" s="46">
        <v>13000</v>
      </c>
      <c r="K229" s="46">
        <v>30000</v>
      </c>
      <c r="L229" s="47" t="s">
        <v>942</v>
      </c>
      <c r="M229" s="35" t="s">
        <v>158</v>
      </c>
      <c r="N229" s="4"/>
      <c r="O229" s="4"/>
    </row>
    <row r="230" s="1" customFormat="true" ht="121" customHeight="true" spans="1:15">
      <c r="A230" s="26">
        <v>209</v>
      </c>
      <c r="B230" s="29" t="s">
        <v>943</v>
      </c>
      <c r="C230" s="29" t="s">
        <v>944</v>
      </c>
      <c r="D230" s="30" t="s">
        <v>945</v>
      </c>
      <c r="E230" s="35" t="s">
        <v>83</v>
      </c>
      <c r="F230" s="35" t="s">
        <v>889</v>
      </c>
      <c r="G230" s="35" t="s">
        <v>751</v>
      </c>
      <c r="H230" s="35" t="s">
        <v>73</v>
      </c>
      <c r="I230" s="46">
        <v>350000</v>
      </c>
      <c r="J230" s="46">
        <v>203799</v>
      </c>
      <c r="K230" s="46">
        <v>40000</v>
      </c>
      <c r="L230" s="47" t="s">
        <v>946</v>
      </c>
      <c r="M230" s="35" t="s">
        <v>83</v>
      </c>
      <c r="N230" s="4"/>
      <c r="O230" s="4"/>
    </row>
    <row r="231" s="1" customFormat="true" ht="170" customHeight="true" spans="1:15">
      <c r="A231" s="26">
        <v>210</v>
      </c>
      <c r="B231" s="29" t="s">
        <v>947</v>
      </c>
      <c r="C231" s="29" t="s">
        <v>948</v>
      </c>
      <c r="D231" s="30" t="s">
        <v>949</v>
      </c>
      <c r="E231" s="35" t="s">
        <v>83</v>
      </c>
      <c r="F231" s="35" t="s">
        <v>90</v>
      </c>
      <c r="G231" s="35" t="s">
        <v>217</v>
      </c>
      <c r="H231" s="35" t="s">
        <v>68</v>
      </c>
      <c r="I231" s="46">
        <v>166499</v>
      </c>
      <c r="J231" s="46">
        <v>79043</v>
      </c>
      <c r="K231" s="46">
        <v>30000</v>
      </c>
      <c r="L231" s="47" t="s">
        <v>950</v>
      </c>
      <c r="M231" s="35" t="s">
        <v>83</v>
      </c>
      <c r="N231" s="4"/>
      <c r="O231" s="4"/>
    </row>
    <row r="232" s="1" customFormat="true" ht="100" customHeight="true" spans="1:15">
      <c r="A232" s="26">
        <v>211</v>
      </c>
      <c r="B232" s="29" t="s">
        <v>951</v>
      </c>
      <c r="C232" s="29" t="s">
        <v>952</v>
      </c>
      <c r="D232" s="30" t="s">
        <v>949</v>
      </c>
      <c r="E232" s="35" t="s">
        <v>89</v>
      </c>
      <c r="F232" s="35" t="s">
        <v>90</v>
      </c>
      <c r="G232" s="36" t="s">
        <v>314</v>
      </c>
      <c r="H232" s="36" t="s">
        <v>423</v>
      </c>
      <c r="I232" s="46">
        <v>126332</v>
      </c>
      <c r="J232" s="46">
        <v>30000</v>
      </c>
      <c r="K232" s="46">
        <v>30000</v>
      </c>
      <c r="L232" s="47" t="s">
        <v>953</v>
      </c>
      <c r="M232" s="35" t="s">
        <v>89</v>
      </c>
      <c r="N232" s="4"/>
      <c r="O232" s="4"/>
    </row>
    <row r="233" s="1" customFormat="true" ht="145" customHeight="true" spans="1:15">
      <c r="A233" s="26">
        <v>212</v>
      </c>
      <c r="B233" s="29" t="s">
        <v>954</v>
      </c>
      <c r="C233" s="29" t="s">
        <v>955</v>
      </c>
      <c r="D233" s="30" t="s">
        <v>956</v>
      </c>
      <c r="E233" s="35" t="s">
        <v>102</v>
      </c>
      <c r="F233" s="26" t="s">
        <v>24</v>
      </c>
      <c r="G233" s="36" t="s">
        <v>338</v>
      </c>
      <c r="H233" s="36" t="s">
        <v>68</v>
      </c>
      <c r="I233" s="46">
        <v>35000</v>
      </c>
      <c r="J233" s="46">
        <v>10000</v>
      </c>
      <c r="K233" s="46">
        <v>10000</v>
      </c>
      <c r="L233" s="47" t="s">
        <v>957</v>
      </c>
      <c r="M233" s="35" t="s">
        <v>102</v>
      </c>
      <c r="N233" s="4"/>
      <c r="O233" s="4"/>
    </row>
    <row r="234" s="1" customFormat="true" ht="182" customHeight="true" spans="1:15">
      <c r="A234" s="26">
        <v>213</v>
      </c>
      <c r="B234" s="29" t="s">
        <v>958</v>
      </c>
      <c r="C234" s="29" t="s">
        <v>959</v>
      </c>
      <c r="D234" s="30" t="s">
        <v>960</v>
      </c>
      <c r="E234" s="35" t="s">
        <v>109</v>
      </c>
      <c r="F234" s="26" t="s">
        <v>24</v>
      </c>
      <c r="G234" s="36" t="s">
        <v>60</v>
      </c>
      <c r="H234" s="36" t="s">
        <v>73</v>
      </c>
      <c r="I234" s="46">
        <v>500000</v>
      </c>
      <c r="J234" s="46">
        <v>95312</v>
      </c>
      <c r="K234" s="46">
        <v>30000</v>
      </c>
      <c r="L234" s="47" t="s">
        <v>961</v>
      </c>
      <c r="M234" s="35" t="s">
        <v>109</v>
      </c>
      <c r="N234" s="4"/>
      <c r="O234" s="4"/>
    </row>
    <row r="235" s="1" customFormat="true" ht="122" customHeight="true" spans="1:15">
      <c r="A235" s="26">
        <v>214</v>
      </c>
      <c r="B235" s="27" t="s">
        <v>962</v>
      </c>
      <c r="C235" s="27" t="s">
        <v>909</v>
      </c>
      <c r="D235" s="28" t="s">
        <v>963</v>
      </c>
      <c r="E235" s="26" t="s">
        <v>32</v>
      </c>
      <c r="F235" s="26" t="s">
        <v>90</v>
      </c>
      <c r="G235" s="34" t="s">
        <v>314</v>
      </c>
      <c r="H235" s="34" t="s">
        <v>68</v>
      </c>
      <c r="I235" s="44">
        <v>41865</v>
      </c>
      <c r="J235" s="44">
        <v>8000</v>
      </c>
      <c r="K235" s="44">
        <v>32733</v>
      </c>
      <c r="L235" s="45" t="s">
        <v>964</v>
      </c>
      <c r="M235" s="26" t="s">
        <v>32</v>
      </c>
      <c r="N235" s="4"/>
      <c r="O235" s="4"/>
    </row>
    <row r="236" s="1" customFormat="true" ht="155" customHeight="true" spans="1:15">
      <c r="A236" s="26">
        <v>215</v>
      </c>
      <c r="B236" s="27" t="s">
        <v>965</v>
      </c>
      <c r="C236" s="27" t="s">
        <v>966</v>
      </c>
      <c r="D236" s="28" t="s">
        <v>967</v>
      </c>
      <c r="E236" s="26" t="s">
        <v>32</v>
      </c>
      <c r="F236" s="26" t="s">
        <v>90</v>
      </c>
      <c r="G236" s="34" t="s">
        <v>222</v>
      </c>
      <c r="H236" s="34" t="s">
        <v>68</v>
      </c>
      <c r="I236" s="44">
        <v>30453.19</v>
      </c>
      <c r="J236" s="44">
        <v>10000</v>
      </c>
      <c r="K236" s="44">
        <v>12000</v>
      </c>
      <c r="L236" s="45" t="s">
        <v>968</v>
      </c>
      <c r="M236" s="26" t="s">
        <v>32</v>
      </c>
      <c r="N236" s="4"/>
      <c r="O236" s="4"/>
    </row>
    <row r="237" s="1" customFormat="true" ht="122" customHeight="true" spans="1:15">
      <c r="A237" s="26">
        <v>216</v>
      </c>
      <c r="B237" s="27" t="s">
        <v>969</v>
      </c>
      <c r="C237" s="27" t="s">
        <v>909</v>
      </c>
      <c r="D237" s="28" t="s">
        <v>970</v>
      </c>
      <c r="E237" s="26" t="s">
        <v>32</v>
      </c>
      <c r="F237" s="26" t="s">
        <v>24</v>
      </c>
      <c r="G237" s="34" t="s">
        <v>314</v>
      </c>
      <c r="H237" s="34" t="s">
        <v>149</v>
      </c>
      <c r="I237" s="44">
        <v>21000</v>
      </c>
      <c r="J237" s="44">
        <v>554</v>
      </c>
      <c r="K237" s="44">
        <v>6000</v>
      </c>
      <c r="L237" s="45" t="s">
        <v>971</v>
      </c>
      <c r="M237" s="26" t="s">
        <v>32</v>
      </c>
      <c r="N237" s="4"/>
      <c r="O237" s="4"/>
    </row>
    <row r="238" s="1" customFormat="true" ht="111" customHeight="true" spans="1:15">
      <c r="A238" s="26">
        <v>217</v>
      </c>
      <c r="B238" s="27" t="s">
        <v>972</v>
      </c>
      <c r="C238" s="27" t="s">
        <v>973</v>
      </c>
      <c r="D238" s="28" t="s">
        <v>974</v>
      </c>
      <c r="E238" s="26" t="s">
        <v>129</v>
      </c>
      <c r="F238" s="26" t="s">
        <v>90</v>
      </c>
      <c r="G238" s="34" t="s">
        <v>263</v>
      </c>
      <c r="H238" s="34" t="s">
        <v>423</v>
      </c>
      <c r="I238" s="44">
        <v>47766</v>
      </c>
      <c r="J238" s="44">
        <v>200</v>
      </c>
      <c r="K238" s="44">
        <v>20000</v>
      </c>
      <c r="L238" s="45" t="s">
        <v>844</v>
      </c>
      <c r="M238" s="26" t="s">
        <v>129</v>
      </c>
      <c r="N238" s="4"/>
      <c r="O238" s="4"/>
    </row>
    <row r="239" s="1" customFormat="true" ht="127" customHeight="true" spans="1:15">
      <c r="A239" s="26">
        <v>218</v>
      </c>
      <c r="B239" s="29" t="s">
        <v>975</v>
      </c>
      <c r="C239" s="29" t="s">
        <v>976</v>
      </c>
      <c r="D239" s="30" t="s">
        <v>977</v>
      </c>
      <c r="E239" s="35" t="s">
        <v>129</v>
      </c>
      <c r="F239" s="26" t="s">
        <v>24</v>
      </c>
      <c r="G239" s="36" t="s">
        <v>978</v>
      </c>
      <c r="H239" s="36" t="s">
        <v>979</v>
      </c>
      <c r="I239" s="46">
        <v>340224</v>
      </c>
      <c r="J239" s="46">
        <v>17070</v>
      </c>
      <c r="K239" s="46">
        <v>10000</v>
      </c>
      <c r="L239" s="47" t="s">
        <v>980</v>
      </c>
      <c r="M239" s="35" t="s">
        <v>129</v>
      </c>
      <c r="N239" s="4"/>
      <c r="O239" s="4"/>
    </row>
    <row r="240" s="3" customFormat="true" ht="156" customHeight="true" spans="1:15">
      <c r="A240" s="26">
        <v>219</v>
      </c>
      <c r="B240" s="27" t="s">
        <v>981</v>
      </c>
      <c r="C240" s="27" t="s">
        <v>982</v>
      </c>
      <c r="D240" s="28" t="s">
        <v>983</v>
      </c>
      <c r="E240" s="26" t="s">
        <v>201</v>
      </c>
      <c r="F240" s="26" t="s">
        <v>90</v>
      </c>
      <c r="G240" s="34" t="s">
        <v>314</v>
      </c>
      <c r="H240" s="34" t="s">
        <v>149</v>
      </c>
      <c r="I240" s="44">
        <v>37946.23</v>
      </c>
      <c r="J240" s="44">
        <v>6717.85</v>
      </c>
      <c r="K240" s="44">
        <v>16482.15</v>
      </c>
      <c r="L240" s="45" t="s">
        <v>984</v>
      </c>
      <c r="M240" s="26" t="s">
        <v>985</v>
      </c>
      <c r="N240" s="4"/>
      <c r="O240" s="4"/>
    </row>
    <row r="241" s="1" customFormat="true" ht="40" customHeight="true" spans="1:15">
      <c r="A241" s="26"/>
      <c r="B241" s="25" t="s">
        <v>132</v>
      </c>
      <c r="C241" s="22">
        <f>COUNTA(B242:B248)</f>
        <v>7</v>
      </c>
      <c r="D241" s="28"/>
      <c r="E241" s="26"/>
      <c r="F241" s="26"/>
      <c r="G241" s="34"/>
      <c r="H241" s="34"/>
      <c r="I241" s="22">
        <f>SUM(I242:I248)</f>
        <v>276399.62</v>
      </c>
      <c r="J241" s="22">
        <f>SUM(J242:J248)</f>
        <v>0</v>
      </c>
      <c r="K241" s="22">
        <f>SUM(K242:K248)</f>
        <v>95008.34</v>
      </c>
      <c r="L241" s="55"/>
      <c r="M241" s="26"/>
      <c r="N241" s="4"/>
      <c r="O241" s="4"/>
    </row>
    <row r="242" s="1" customFormat="true" ht="156" customHeight="true" spans="1:15">
      <c r="A242" s="26">
        <v>220</v>
      </c>
      <c r="B242" s="27" t="s">
        <v>986</v>
      </c>
      <c r="C242" s="46" t="s">
        <v>987</v>
      </c>
      <c r="D242" s="30" t="s">
        <v>988</v>
      </c>
      <c r="E242" s="26" t="s">
        <v>309</v>
      </c>
      <c r="F242" s="26" t="s">
        <v>90</v>
      </c>
      <c r="G242" s="36">
        <v>45809</v>
      </c>
      <c r="H242" s="36">
        <v>46539</v>
      </c>
      <c r="I242" s="46">
        <v>93532.98</v>
      </c>
      <c r="J242" s="46">
        <v>0</v>
      </c>
      <c r="K242" s="46">
        <v>28000</v>
      </c>
      <c r="L242" s="50" t="s">
        <v>989</v>
      </c>
      <c r="M242" s="35" t="s">
        <v>50</v>
      </c>
      <c r="N242" s="4"/>
      <c r="O242" s="4"/>
    </row>
    <row r="243" s="1" customFormat="true" ht="156" customHeight="true" spans="1:15">
      <c r="A243" s="26">
        <v>221</v>
      </c>
      <c r="B243" s="27" t="s">
        <v>990</v>
      </c>
      <c r="C243" s="27" t="s">
        <v>346</v>
      </c>
      <c r="D243" s="28" t="s">
        <v>991</v>
      </c>
      <c r="E243" s="26" t="s">
        <v>348</v>
      </c>
      <c r="F243" s="26" t="s">
        <v>90</v>
      </c>
      <c r="G243" s="34" t="s">
        <v>417</v>
      </c>
      <c r="H243" s="34" t="s">
        <v>431</v>
      </c>
      <c r="I243" s="44">
        <v>84792</v>
      </c>
      <c r="J243" s="44">
        <v>0</v>
      </c>
      <c r="K243" s="44">
        <v>10000</v>
      </c>
      <c r="L243" s="45" t="s">
        <v>638</v>
      </c>
      <c r="M243" s="26" t="s">
        <v>28</v>
      </c>
      <c r="N243" s="4"/>
      <c r="O243" s="4"/>
    </row>
    <row r="244" s="3" customFormat="true" ht="144" customHeight="true" spans="1:15">
      <c r="A244" s="26">
        <v>222</v>
      </c>
      <c r="B244" s="27" t="s">
        <v>992</v>
      </c>
      <c r="C244" s="27" t="s">
        <v>993</v>
      </c>
      <c r="D244" s="28" t="s">
        <v>994</v>
      </c>
      <c r="E244" s="26" t="s">
        <v>549</v>
      </c>
      <c r="F244" s="26" t="s">
        <v>90</v>
      </c>
      <c r="G244" s="34">
        <v>45717</v>
      </c>
      <c r="H244" s="34" t="s">
        <v>423</v>
      </c>
      <c r="I244" s="44">
        <v>37152.03</v>
      </c>
      <c r="J244" s="44">
        <v>0</v>
      </c>
      <c r="K244" s="44">
        <v>13000</v>
      </c>
      <c r="L244" s="45" t="s">
        <v>995</v>
      </c>
      <c r="M244" s="56" t="s">
        <v>549</v>
      </c>
      <c r="N244" s="4"/>
      <c r="O244" s="4"/>
    </row>
    <row r="245" s="3" customFormat="true" ht="123" customHeight="true" spans="1:15">
      <c r="A245" s="26">
        <v>223</v>
      </c>
      <c r="B245" s="29" t="s">
        <v>996</v>
      </c>
      <c r="C245" s="29" t="s">
        <v>997</v>
      </c>
      <c r="D245" s="30" t="s">
        <v>998</v>
      </c>
      <c r="E245" s="35" t="s">
        <v>109</v>
      </c>
      <c r="F245" s="26" t="s">
        <v>24</v>
      </c>
      <c r="G245" s="36">
        <v>45717</v>
      </c>
      <c r="H245" s="36" t="s">
        <v>97</v>
      </c>
      <c r="I245" s="46">
        <v>22000</v>
      </c>
      <c r="J245" s="44">
        <v>0</v>
      </c>
      <c r="K245" s="46">
        <v>15000</v>
      </c>
      <c r="L245" s="47" t="s">
        <v>999</v>
      </c>
      <c r="M245" s="35" t="s">
        <v>109</v>
      </c>
      <c r="N245" s="4"/>
      <c r="O245" s="4"/>
    </row>
    <row r="246" s="1" customFormat="true" ht="148" customHeight="true" spans="1:15">
      <c r="A246" s="26">
        <v>224</v>
      </c>
      <c r="B246" s="29" t="s">
        <v>1000</v>
      </c>
      <c r="C246" s="29" t="s">
        <v>1001</v>
      </c>
      <c r="D246" s="30" t="s">
        <v>1002</v>
      </c>
      <c r="E246" s="35" t="s">
        <v>39</v>
      </c>
      <c r="F246" s="35" t="s">
        <v>90</v>
      </c>
      <c r="G246" s="36" t="s">
        <v>417</v>
      </c>
      <c r="H246" s="36" t="s">
        <v>270</v>
      </c>
      <c r="I246" s="46">
        <v>14914.27</v>
      </c>
      <c r="J246" s="46">
        <v>0</v>
      </c>
      <c r="K246" s="46">
        <v>5000</v>
      </c>
      <c r="L246" s="47" t="s">
        <v>1003</v>
      </c>
      <c r="M246" s="35" t="s">
        <v>39</v>
      </c>
      <c r="N246" s="4"/>
      <c r="O246" s="4"/>
    </row>
    <row r="247" s="1" customFormat="true" ht="131" customHeight="true" spans="1:15">
      <c r="A247" s="26">
        <v>225</v>
      </c>
      <c r="B247" s="27" t="s">
        <v>1004</v>
      </c>
      <c r="C247" s="27" t="s">
        <v>1005</v>
      </c>
      <c r="D247" s="28" t="s">
        <v>1006</v>
      </c>
      <c r="E247" s="26" t="s">
        <v>148</v>
      </c>
      <c r="F247" s="26" t="s">
        <v>90</v>
      </c>
      <c r="G247" s="34">
        <v>45717</v>
      </c>
      <c r="H247" s="34" t="s">
        <v>26</v>
      </c>
      <c r="I247" s="44">
        <v>13855</v>
      </c>
      <c r="J247" s="44">
        <v>0</v>
      </c>
      <c r="K247" s="44">
        <f>I247-J247</f>
        <v>13855</v>
      </c>
      <c r="L247" s="45" t="s">
        <v>1007</v>
      </c>
      <c r="M247" s="26" t="s">
        <v>985</v>
      </c>
      <c r="N247" s="4"/>
      <c r="O247" s="4"/>
    </row>
    <row r="248" s="1" customFormat="true" ht="131" customHeight="true" spans="1:15">
      <c r="A248" s="26">
        <v>226</v>
      </c>
      <c r="B248" s="27" t="s">
        <v>1008</v>
      </c>
      <c r="C248" s="27" t="s">
        <v>1009</v>
      </c>
      <c r="D248" s="28" t="s">
        <v>1010</v>
      </c>
      <c r="E248" s="26" t="s">
        <v>46</v>
      </c>
      <c r="F248" s="26" t="s">
        <v>90</v>
      </c>
      <c r="G248" s="34">
        <v>45658</v>
      </c>
      <c r="H248" s="34" t="s">
        <v>26</v>
      </c>
      <c r="I248" s="44">
        <v>10153.34</v>
      </c>
      <c r="J248" s="44">
        <v>0</v>
      </c>
      <c r="K248" s="44">
        <f>I248-J248</f>
        <v>10153.34</v>
      </c>
      <c r="L248" s="45" t="s">
        <v>1011</v>
      </c>
      <c r="M248" s="26" t="s">
        <v>985</v>
      </c>
      <c r="N248" s="4"/>
      <c r="O248" s="4"/>
    </row>
    <row r="249" s="1" customFormat="true" ht="40" customHeight="true" spans="1:15">
      <c r="A249" s="26"/>
      <c r="B249" s="25" t="s">
        <v>1012</v>
      </c>
      <c r="C249" s="22">
        <f>C250+C292+C358</f>
        <v>152</v>
      </c>
      <c r="D249" s="28"/>
      <c r="E249" s="26"/>
      <c r="F249" s="26"/>
      <c r="G249" s="34"/>
      <c r="H249" s="34"/>
      <c r="I249" s="22">
        <f>I250+I292+I358</f>
        <v>16429569.11</v>
      </c>
      <c r="J249" s="22">
        <f>J250+J292+J358</f>
        <v>4411630.9</v>
      </c>
      <c r="K249" s="22">
        <f>K250+K292+K358</f>
        <v>3579489.5</v>
      </c>
      <c r="L249" s="45"/>
      <c r="M249" s="26"/>
      <c r="N249" s="4"/>
      <c r="O249" s="4"/>
    </row>
    <row r="250" s="3" customFormat="true" ht="40" customHeight="true" spans="1:15">
      <c r="A250" s="26"/>
      <c r="B250" s="25" t="s">
        <v>19</v>
      </c>
      <c r="C250" s="22">
        <f>COUNTA(B251:B291)</f>
        <v>41</v>
      </c>
      <c r="D250" s="28"/>
      <c r="E250" s="26"/>
      <c r="F250" s="26"/>
      <c r="G250" s="34"/>
      <c r="H250" s="34"/>
      <c r="I250" s="22">
        <f>SUM(I251:I291)</f>
        <v>3266805.4</v>
      </c>
      <c r="J250" s="22">
        <f>SUM(J251:J291)</f>
        <v>2145034.9</v>
      </c>
      <c r="K250" s="22">
        <f>SUM(K251:K291)</f>
        <v>1007321.5</v>
      </c>
      <c r="L250" s="55"/>
      <c r="M250" s="26"/>
      <c r="N250" s="4"/>
      <c r="O250" s="4"/>
    </row>
    <row r="251" s="1" customFormat="true" ht="96" customHeight="true" spans="1:15">
      <c r="A251" s="26">
        <v>227</v>
      </c>
      <c r="B251" s="27" t="s">
        <v>1013</v>
      </c>
      <c r="C251" s="68" t="s">
        <v>1014</v>
      </c>
      <c r="D251" s="30" t="s">
        <v>1015</v>
      </c>
      <c r="E251" s="26" t="s">
        <v>46</v>
      </c>
      <c r="F251" s="26" t="s">
        <v>90</v>
      </c>
      <c r="G251" s="34">
        <v>44256</v>
      </c>
      <c r="H251" s="34">
        <v>45838</v>
      </c>
      <c r="I251" s="70">
        <v>209622.44</v>
      </c>
      <c r="J251" s="70">
        <v>185759</v>
      </c>
      <c r="K251" s="44">
        <f>I251-J251</f>
        <v>23863.44</v>
      </c>
      <c r="L251" s="71" t="s">
        <v>1016</v>
      </c>
      <c r="M251" s="26" t="s">
        <v>50</v>
      </c>
      <c r="N251" s="4"/>
      <c r="O251" s="4"/>
    </row>
    <row r="252" s="1" customFormat="true" ht="158" customHeight="true" spans="1:15">
      <c r="A252" s="26">
        <v>228</v>
      </c>
      <c r="B252" s="27" t="s">
        <v>1017</v>
      </c>
      <c r="C252" s="26" t="s">
        <v>1018</v>
      </c>
      <c r="D252" s="28" t="s">
        <v>1019</v>
      </c>
      <c r="E252" s="26" t="s">
        <v>54</v>
      </c>
      <c r="F252" s="26" t="s">
        <v>90</v>
      </c>
      <c r="G252" s="34" t="s">
        <v>314</v>
      </c>
      <c r="H252" s="34">
        <v>45992</v>
      </c>
      <c r="I252" s="44">
        <v>26032</v>
      </c>
      <c r="J252" s="44">
        <v>3250</v>
      </c>
      <c r="K252" s="44">
        <f>I252-J252</f>
        <v>22782</v>
      </c>
      <c r="L252" s="49" t="s">
        <v>1020</v>
      </c>
      <c r="M252" s="26" t="s">
        <v>50</v>
      </c>
      <c r="N252" s="4"/>
      <c r="O252" s="4"/>
    </row>
    <row r="253" s="1" customFormat="true" ht="140" customHeight="true" spans="1:15">
      <c r="A253" s="26">
        <v>229</v>
      </c>
      <c r="B253" s="27" t="s">
        <v>1021</v>
      </c>
      <c r="C253" s="68" t="s">
        <v>1014</v>
      </c>
      <c r="D253" s="30" t="s">
        <v>1022</v>
      </c>
      <c r="E253" s="26" t="s">
        <v>309</v>
      </c>
      <c r="F253" s="26" t="s">
        <v>90</v>
      </c>
      <c r="G253" s="34">
        <v>45657</v>
      </c>
      <c r="H253" s="34">
        <v>46022</v>
      </c>
      <c r="I253" s="70">
        <v>20691</v>
      </c>
      <c r="J253" s="44">
        <v>200</v>
      </c>
      <c r="K253" s="44">
        <f>I253-J253</f>
        <v>20491</v>
      </c>
      <c r="L253" s="71" t="s">
        <v>1023</v>
      </c>
      <c r="M253" s="26" t="s">
        <v>50</v>
      </c>
      <c r="N253" s="4"/>
      <c r="O253" s="4"/>
    </row>
    <row r="254" s="1" customFormat="true" ht="136" customHeight="true" spans="1:15">
      <c r="A254" s="26">
        <v>230</v>
      </c>
      <c r="B254" s="27" t="s">
        <v>1024</v>
      </c>
      <c r="C254" s="26" t="s">
        <v>1025</v>
      </c>
      <c r="D254" s="28" t="s">
        <v>1026</v>
      </c>
      <c r="E254" s="26" t="s">
        <v>54</v>
      </c>
      <c r="F254" s="26" t="s">
        <v>90</v>
      </c>
      <c r="G254" s="34" t="s">
        <v>1027</v>
      </c>
      <c r="H254" s="34" t="s">
        <v>1028</v>
      </c>
      <c r="I254" s="44">
        <v>52800</v>
      </c>
      <c r="J254" s="44">
        <v>32800</v>
      </c>
      <c r="K254" s="44">
        <f>I254-J254</f>
        <v>20000</v>
      </c>
      <c r="L254" s="49" t="s">
        <v>1029</v>
      </c>
      <c r="M254" s="26" t="s">
        <v>50</v>
      </c>
      <c r="N254" s="4"/>
      <c r="O254" s="4"/>
    </row>
    <row r="255" s="1" customFormat="true" ht="37" customHeight="true" spans="1:15">
      <c r="A255" s="26">
        <v>231</v>
      </c>
      <c r="B255" s="27" t="s">
        <v>1030</v>
      </c>
      <c r="C255" s="26" t="s">
        <v>1031</v>
      </c>
      <c r="D255" s="28" t="s">
        <v>1032</v>
      </c>
      <c r="E255" s="26" t="s">
        <v>309</v>
      </c>
      <c r="F255" s="26" t="s">
        <v>24</v>
      </c>
      <c r="G255" s="34" t="s">
        <v>764</v>
      </c>
      <c r="H255" s="34" t="s">
        <v>142</v>
      </c>
      <c r="I255" s="44">
        <v>67714</v>
      </c>
      <c r="J255" s="44">
        <v>40124</v>
      </c>
      <c r="K255" s="44">
        <v>12600</v>
      </c>
      <c r="L255" s="49" t="s">
        <v>1033</v>
      </c>
      <c r="M255" s="26" t="s">
        <v>50</v>
      </c>
      <c r="N255" s="4"/>
      <c r="O255" s="4"/>
    </row>
    <row r="256" s="1" customFormat="true" ht="96" customHeight="true" spans="1:15">
      <c r="A256" s="26">
        <v>232</v>
      </c>
      <c r="B256" s="27" t="s">
        <v>1034</v>
      </c>
      <c r="C256" s="26" t="s">
        <v>1035</v>
      </c>
      <c r="D256" s="28" t="s">
        <v>1036</v>
      </c>
      <c r="E256" s="26" t="s">
        <v>201</v>
      </c>
      <c r="F256" s="26" t="s">
        <v>90</v>
      </c>
      <c r="G256" s="34" t="s">
        <v>349</v>
      </c>
      <c r="H256" s="34" t="s">
        <v>417</v>
      </c>
      <c r="I256" s="44">
        <v>17685.38</v>
      </c>
      <c r="J256" s="44">
        <v>10000</v>
      </c>
      <c r="K256" s="44">
        <f>I256-J256</f>
        <v>7685.38</v>
      </c>
      <c r="L256" s="49" t="s">
        <v>1037</v>
      </c>
      <c r="M256" s="26" t="s">
        <v>50</v>
      </c>
      <c r="N256" s="4"/>
      <c r="O256" s="4"/>
    </row>
    <row r="257" s="1" customFormat="true" ht="140" customHeight="true" spans="1:15">
      <c r="A257" s="26">
        <v>233</v>
      </c>
      <c r="B257" s="27" t="s">
        <v>1038</v>
      </c>
      <c r="C257" s="26" t="s">
        <v>1039</v>
      </c>
      <c r="D257" s="28" t="s">
        <v>1040</v>
      </c>
      <c r="E257" s="26" t="s">
        <v>268</v>
      </c>
      <c r="F257" s="26" t="s">
        <v>24</v>
      </c>
      <c r="G257" s="34" t="s">
        <v>1041</v>
      </c>
      <c r="H257" s="34" t="s">
        <v>34</v>
      </c>
      <c r="I257" s="44">
        <v>67200</v>
      </c>
      <c r="J257" s="44">
        <v>54000</v>
      </c>
      <c r="K257" s="46">
        <v>5000</v>
      </c>
      <c r="L257" s="49" t="s">
        <v>1042</v>
      </c>
      <c r="M257" s="26" t="s">
        <v>50</v>
      </c>
      <c r="N257" s="4"/>
      <c r="O257" s="4"/>
    </row>
    <row r="258" s="1" customFormat="true" ht="82" customHeight="true" spans="1:15">
      <c r="A258" s="26">
        <v>234</v>
      </c>
      <c r="B258" s="27" t="s">
        <v>1043</v>
      </c>
      <c r="C258" s="27" t="s">
        <v>1044</v>
      </c>
      <c r="D258" s="28" t="s">
        <v>1045</v>
      </c>
      <c r="E258" s="26" t="s">
        <v>59</v>
      </c>
      <c r="F258" s="26" t="s">
        <v>90</v>
      </c>
      <c r="G258" s="34" t="s">
        <v>1041</v>
      </c>
      <c r="H258" s="34" t="s">
        <v>252</v>
      </c>
      <c r="I258" s="44">
        <v>107373.85</v>
      </c>
      <c r="J258" s="44">
        <v>40000</v>
      </c>
      <c r="K258" s="44">
        <f>I258-J258</f>
        <v>67373.85</v>
      </c>
      <c r="L258" s="45" t="s">
        <v>1046</v>
      </c>
      <c r="M258" s="26" t="s">
        <v>28</v>
      </c>
      <c r="N258" s="4"/>
      <c r="O258" s="4"/>
    </row>
    <row r="259" s="1" customFormat="true" ht="82" customHeight="true" spans="1:15">
      <c r="A259" s="26">
        <v>235</v>
      </c>
      <c r="B259" s="27" t="s">
        <v>1047</v>
      </c>
      <c r="C259" s="27" t="s">
        <v>1048</v>
      </c>
      <c r="D259" s="28" t="s">
        <v>1049</v>
      </c>
      <c r="E259" s="26" t="s">
        <v>1050</v>
      </c>
      <c r="F259" s="26" t="s">
        <v>24</v>
      </c>
      <c r="G259" s="34" t="s">
        <v>251</v>
      </c>
      <c r="H259" s="34" t="s">
        <v>26</v>
      </c>
      <c r="I259" s="44">
        <v>150000</v>
      </c>
      <c r="J259" s="44">
        <v>140000</v>
      </c>
      <c r="K259" s="44">
        <v>10000</v>
      </c>
      <c r="L259" s="45" t="s">
        <v>1051</v>
      </c>
      <c r="M259" s="26" t="s">
        <v>28</v>
      </c>
      <c r="N259" s="4"/>
      <c r="O259" s="4"/>
    </row>
    <row r="260" s="1" customFormat="true" ht="182" customHeight="true" spans="1:15">
      <c r="A260" s="26">
        <v>236</v>
      </c>
      <c r="B260" s="29" t="s">
        <v>1052</v>
      </c>
      <c r="C260" s="29" t="s">
        <v>1053</v>
      </c>
      <c r="D260" s="30" t="s">
        <v>1054</v>
      </c>
      <c r="E260" s="37" t="s">
        <v>77</v>
      </c>
      <c r="F260" s="35" t="s">
        <v>90</v>
      </c>
      <c r="G260" s="35" t="s">
        <v>764</v>
      </c>
      <c r="H260" s="35" t="s">
        <v>142</v>
      </c>
      <c r="I260" s="46">
        <v>204694.89</v>
      </c>
      <c r="J260" s="46">
        <v>143640</v>
      </c>
      <c r="K260" s="44">
        <f>I260-J260</f>
        <v>61054.89</v>
      </c>
      <c r="L260" s="47" t="s">
        <v>1055</v>
      </c>
      <c r="M260" s="35" t="s">
        <v>77</v>
      </c>
      <c r="N260" s="4"/>
      <c r="O260" s="4"/>
    </row>
    <row r="261" s="1" customFormat="true" ht="132" customHeight="true" spans="1:15">
      <c r="A261" s="26">
        <v>237</v>
      </c>
      <c r="B261" s="29" t="s">
        <v>1056</v>
      </c>
      <c r="C261" s="29" t="s">
        <v>1057</v>
      </c>
      <c r="D261" s="30" t="s">
        <v>1058</v>
      </c>
      <c r="E261" s="37" t="s">
        <v>77</v>
      </c>
      <c r="F261" s="35" t="s">
        <v>90</v>
      </c>
      <c r="G261" s="36">
        <v>45261</v>
      </c>
      <c r="H261" s="36">
        <v>45809</v>
      </c>
      <c r="I261" s="46">
        <v>104906.35</v>
      </c>
      <c r="J261" s="46">
        <v>69175</v>
      </c>
      <c r="K261" s="44">
        <f>I261-J261</f>
        <v>35731.35</v>
      </c>
      <c r="L261" s="47" t="s">
        <v>1059</v>
      </c>
      <c r="M261" s="35" t="s">
        <v>77</v>
      </c>
      <c r="N261" s="4"/>
      <c r="O261" s="4"/>
    </row>
    <row r="262" s="1" customFormat="true" ht="132" customHeight="true" spans="1:15">
      <c r="A262" s="26">
        <v>238</v>
      </c>
      <c r="B262" s="29" t="s">
        <v>1060</v>
      </c>
      <c r="C262" s="29" t="s">
        <v>1061</v>
      </c>
      <c r="D262" s="30" t="s">
        <v>1062</v>
      </c>
      <c r="E262" s="35" t="s">
        <v>158</v>
      </c>
      <c r="F262" s="35" t="s">
        <v>90</v>
      </c>
      <c r="G262" s="36" t="s">
        <v>374</v>
      </c>
      <c r="H262" s="36" t="s">
        <v>1028</v>
      </c>
      <c r="I262" s="46">
        <v>44549</v>
      </c>
      <c r="J262" s="46">
        <v>7300</v>
      </c>
      <c r="K262" s="44">
        <f>I262-J262</f>
        <v>37249</v>
      </c>
      <c r="L262" s="47" t="s">
        <v>1063</v>
      </c>
      <c r="M262" s="35" t="s">
        <v>158</v>
      </c>
      <c r="N262" s="4"/>
      <c r="O262" s="4"/>
    </row>
    <row r="263" s="1" customFormat="true" ht="132" customHeight="true" spans="1:15">
      <c r="A263" s="26">
        <v>239</v>
      </c>
      <c r="B263" s="29" t="s">
        <v>1064</v>
      </c>
      <c r="C263" s="29" t="s">
        <v>1065</v>
      </c>
      <c r="D263" s="30" t="s">
        <v>1066</v>
      </c>
      <c r="E263" s="35" t="s">
        <v>158</v>
      </c>
      <c r="F263" s="26" t="s">
        <v>24</v>
      </c>
      <c r="G263" s="36" t="s">
        <v>217</v>
      </c>
      <c r="H263" s="36" t="s">
        <v>566</v>
      </c>
      <c r="I263" s="46">
        <v>99000</v>
      </c>
      <c r="J263" s="46">
        <v>78331</v>
      </c>
      <c r="K263" s="46">
        <v>18392</v>
      </c>
      <c r="L263" s="47" t="s">
        <v>1067</v>
      </c>
      <c r="M263" s="35" t="s">
        <v>158</v>
      </c>
      <c r="N263" s="4"/>
      <c r="O263" s="4"/>
    </row>
    <row r="264" s="1" customFormat="true" ht="132" customHeight="true" spans="1:15">
      <c r="A264" s="26">
        <v>240</v>
      </c>
      <c r="B264" s="29" t="s">
        <v>1068</v>
      </c>
      <c r="C264" s="29" t="s">
        <v>1069</v>
      </c>
      <c r="D264" s="30" t="s">
        <v>1070</v>
      </c>
      <c r="E264" s="35" t="s">
        <v>158</v>
      </c>
      <c r="F264" s="35" t="s">
        <v>90</v>
      </c>
      <c r="G264" s="36" t="s">
        <v>349</v>
      </c>
      <c r="H264" s="36" t="s">
        <v>26</v>
      </c>
      <c r="I264" s="46">
        <v>23412</v>
      </c>
      <c r="J264" s="46">
        <v>10966</v>
      </c>
      <c r="K264" s="44">
        <f>I264-J264</f>
        <v>12446</v>
      </c>
      <c r="L264" s="47" t="s">
        <v>1071</v>
      </c>
      <c r="M264" s="35" t="s">
        <v>158</v>
      </c>
      <c r="N264" s="4"/>
      <c r="O264" s="4"/>
    </row>
    <row r="265" s="3" customFormat="true" ht="132" customHeight="true" spans="1:15">
      <c r="A265" s="26">
        <v>241</v>
      </c>
      <c r="B265" s="29" t="s">
        <v>1072</v>
      </c>
      <c r="C265" s="29" t="s">
        <v>1073</v>
      </c>
      <c r="D265" s="30" t="s">
        <v>1074</v>
      </c>
      <c r="E265" s="35" t="s">
        <v>158</v>
      </c>
      <c r="F265" s="26" t="s">
        <v>24</v>
      </c>
      <c r="G265" s="36" t="s">
        <v>764</v>
      </c>
      <c r="H265" s="36" t="s">
        <v>26</v>
      </c>
      <c r="I265" s="46">
        <v>31250</v>
      </c>
      <c r="J265" s="46">
        <v>20014</v>
      </c>
      <c r="K265" s="46">
        <v>7000</v>
      </c>
      <c r="L265" s="47" t="s">
        <v>69</v>
      </c>
      <c r="M265" s="35" t="s">
        <v>158</v>
      </c>
      <c r="N265" s="4"/>
      <c r="O265" s="4"/>
    </row>
    <row r="266" s="3" customFormat="true" ht="132" customHeight="true" spans="1:15">
      <c r="A266" s="26">
        <v>242</v>
      </c>
      <c r="B266" s="27" t="s">
        <v>1075</v>
      </c>
      <c r="C266" s="27" t="s">
        <v>1076</v>
      </c>
      <c r="D266" s="28" t="s">
        <v>1077</v>
      </c>
      <c r="E266" s="26" t="s">
        <v>540</v>
      </c>
      <c r="F266" s="26" t="s">
        <v>90</v>
      </c>
      <c r="G266" s="34" t="s">
        <v>115</v>
      </c>
      <c r="H266" s="34" t="s">
        <v>490</v>
      </c>
      <c r="I266" s="44">
        <v>63105</v>
      </c>
      <c r="J266" s="44">
        <v>34000</v>
      </c>
      <c r="K266" s="44">
        <f>I266-J266</f>
        <v>29105</v>
      </c>
      <c r="L266" s="45" t="s">
        <v>1078</v>
      </c>
      <c r="M266" s="60" t="s">
        <v>540</v>
      </c>
      <c r="N266" s="4"/>
      <c r="O266" s="4"/>
    </row>
    <row r="267" s="3" customFormat="true" ht="123" customHeight="true" spans="1:15">
      <c r="A267" s="26">
        <v>243</v>
      </c>
      <c r="B267" s="27" t="s">
        <v>1079</v>
      </c>
      <c r="C267" s="27" t="s">
        <v>1080</v>
      </c>
      <c r="D267" s="28" t="s">
        <v>1081</v>
      </c>
      <c r="E267" s="26" t="s">
        <v>540</v>
      </c>
      <c r="F267" s="26" t="s">
        <v>24</v>
      </c>
      <c r="G267" s="34">
        <v>45536</v>
      </c>
      <c r="H267" s="34" t="s">
        <v>1028</v>
      </c>
      <c r="I267" s="44">
        <v>17000</v>
      </c>
      <c r="J267" s="44">
        <v>5000</v>
      </c>
      <c r="K267" s="44">
        <v>12000</v>
      </c>
      <c r="L267" s="45" t="s">
        <v>1082</v>
      </c>
      <c r="M267" s="60" t="s">
        <v>540</v>
      </c>
      <c r="N267" s="4"/>
      <c r="O267" s="4"/>
    </row>
    <row r="268" s="3" customFormat="true" ht="226" customHeight="true" spans="1:15">
      <c r="A268" s="26">
        <v>244</v>
      </c>
      <c r="B268" s="27" t="s">
        <v>1083</v>
      </c>
      <c r="C268" s="26" t="s">
        <v>1084</v>
      </c>
      <c r="D268" s="28" t="s">
        <v>1085</v>
      </c>
      <c r="E268" s="26" t="s">
        <v>236</v>
      </c>
      <c r="F268" s="26" t="s">
        <v>24</v>
      </c>
      <c r="G268" s="38" t="s">
        <v>78</v>
      </c>
      <c r="H268" s="38" t="s">
        <v>417</v>
      </c>
      <c r="I268" s="44">
        <v>120024</v>
      </c>
      <c r="J268" s="44">
        <v>70664</v>
      </c>
      <c r="K268" s="44">
        <v>45030</v>
      </c>
      <c r="L268" s="45" t="s">
        <v>382</v>
      </c>
      <c r="M268" s="56" t="s">
        <v>236</v>
      </c>
      <c r="N268" s="4"/>
      <c r="O268" s="4"/>
    </row>
    <row r="269" s="3" customFormat="true" ht="81" customHeight="true" spans="1:15">
      <c r="A269" s="26">
        <v>245</v>
      </c>
      <c r="B269" s="27" t="s">
        <v>1086</v>
      </c>
      <c r="C269" s="26" t="s">
        <v>1087</v>
      </c>
      <c r="D269" s="28" t="s">
        <v>1088</v>
      </c>
      <c r="E269" s="26" t="s">
        <v>236</v>
      </c>
      <c r="F269" s="26" t="s">
        <v>24</v>
      </c>
      <c r="G269" s="38" t="s">
        <v>1089</v>
      </c>
      <c r="H269" s="38">
        <v>45809</v>
      </c>
      <c r="I269" s="44">
        <v>100000</v>
      </c>
      <c r="J269" s="44">
        <v>54747</v>
      </c>
      <c r="K269" s="44">
        <v>30000</v>
      </c>
      <c r="L269" s="45" t="s">
        <v>1090</v>
      </c>
      <c r="M269" s="56" t="s">
        <v>236</v>
      </c>
      <c r="N269" s="4"/>
      <c r="O269" s="4"/>
    </row>
    <row r="270" s="5" customFormat="true" ht="81" customHeight="true" spans="1:15">
      <c r="A270" s="26">
        <v>246</v>
      </c>
      <c r="B270" s="27" t="s">
        <v>1091</v>
      </c>
      <c r="C270" s="26" t="s">
        <v>1092</v>
      </c>
      <c r="D270" s="28" t="s">
        <v>1093</v>
      </c>
      <c r="E270" s="26" t="s">
        <v>236</v>
      </c>
      <c r="F270" s="26" t="s">
        <v>24</v>
      </c>
      <c r="G270" s="38" t="s">
        <v>25</v>
      </c>
      <c r="H270" s="38">
        <v>45992</v>
      </c>
      <c r="I270" s="44">
        <v>45000</v>
      </c>
      <c r="J270" s="44">
        <v>28508</v>
      </c>
      <c r="K270" s="44">
        <v>15000</v>
      </c>
      <c r="L270" s="53" t="s">
        <v>1094</v>
      </c>
      <c r="M270" s="56" t="s">
        <v>236</v>
      </c>
      <c r="N270" s="4"/>
      <c r="O270" s="4"/>
    </row>
    <row r="271" s="3" customFormat="true" ht="81" customHeight="true" spans="1:15">
      <c r="A271" s="26">
        <v>247</v>
      </c>
      <c r="B271" s="27" t="s">
        <v>1095</v>
      </c>
      <c r="C271" s="27" t="s">
        <v>966</v>
      </c>
      <c r="D271" s="28" t="s">
        <v>1096</v>
      </c>
      <c r="E271" s="26" t="s">
        <v>32</v>
      </c>
      <c r="F271" s="26" t="s">
        <v>90</v>
      </c>
      <c r="G271" s="34" t="s">
        <v>1041</v>
      </c>
      <c r="H271" s="34" t="s">
        <v>566</v>
      </c>
      <c r="I271" s="44">
        <v>189553.16</v>
      </c>
      <c r="J271" s="44">
        <v>145526</v>
      </c>
      <c r="K271" s="44">
        <f>I271-J271</f>
        <v>44027.16</v>
      </c>
      <c r="L271" s="45" t="s">
        <v>1097</v>
      </c>
      <c r="M271" s="26" t="s">
        <v>32</v>
      </c>
      <c r="N271" s="4"/>
      <c r="O271" s="4"/>
    </row>
    <row r="272" s="3" customFormat="true" ht="81" customHeight="true" spans="1:15">
      <c r="A272" s="26">
        <v>248</v>
      </c>
      <c r="B272" s="27" t="s">
        <v>1098</v>
      </c>
      <c r="C272" s="27" t="s">
        <v>966</v>
      </c>
      <c r="D272" s="28" t="s">
        <v>1099</v>
      </c>
      <c r="E272" s="26" t="s">
        <v>32</v>
      </c>
      <c r="F272" s="26" t="s">
        <v>90</v>
      </c>
      <c r="G272" s="34" t="s">
        <v>978</v>
      </c>
      <c r="H272" s="34" t="s">
        <v>34</v>
      </c>
      <c r="I272" s="44">
        <v>91059.88</v>
      </c>
      <c r="J272" s="44">
        <v>70835</v>
      </c>
      <c r="K272" s="44">
        <f>I272-J272</f>
        <v>20224.88</v>
      </c>
      <c r="L272" s="59" t="s">
        <v>1100</v>
      </c>
      <c r="M272" s="26" t="s">
        <v>32</v>
      </c>
      <c r="N272" s="4"/>
      <c r="O272" s="4"/>
    </row>
    <row r="273" s="5" customFormat="true" ht="67" customHeight="true" spans="1:15">
      <c r="A273" s="26">
        <v>249</v>
      </c>
      <c r="B273" s="29" t="s">
        <v>1101</v>
      </c>
      <c r="C273" s="29" t="s">
        <v>457</v>
      </c>
      <c r="D273" s="30" t="s">
        <v>1102</v>
      </c>
      <c r="E273" s="35" t="s">
        <v>32</v>
      </c>
      <c r="F273" s="26" t="s">
        <v>24</v>
      </c>
      <c r="G273" s="36" t="s">
        <v>78</v>
      </c>
      <c r="H273" s="36" t="s">
        <v>34</v>
      </c>
      <c r="I273" s="46">
        <v>133000</v>
      </c>
      <c r="J273" s="54">
        <v>108545</v>
      </c>
      <c r="K273" s="46">
        <v>10000</v>
      </c>
      <c r="L273" s="47" t="s">
        <v>1103</v>
      </c>
      <c r="M273" s="35" t="s">
        <v>32</v>
      </c>
      <c r="N273" s="4"/>
      <c r="O273" s="4"/>
    </row>
    <row r="274" s="1" customFormat="true" ht="93" customHeight="true" spans="1:15">
      <c r="A274" s="26">
        <v>250</v>
      </c>
      <c r="B274" s="29" t="s">
        <v>1104</v>
      </c>
      <c r="C274" s="29" t="s">
        <v>1105</v>
      </c>
      <c r="D274" s="30" t="s">
        <v>1106</v>
      </c>
      <c r="E274" s="35" t="s">
        <v>39</v>
      </c>
      <c r="F274" s="35" t="s">
        <v>90</v>
      </c>
      <c r="G274" s="36" t="s">
        <v>295</v>
      </c>
      <c r="H274" s="65" t="s">
        <v>566</v>
      </c>
      <c r="I274" s="46">
        <v>34776.31</v>
      </c>
      <c r="J274" s="54">
        <v>26082</v>
      </c>
      <c r="K274" s="52">
        <f>I274-J274</f>
        <v>8694.31</v>
      </c>
      <c r="L274" s="47" t="s">
        <v>1107</v>
      </c>
      <c r="M274" s="35" t="s">
        <v>39</v>
      </c>
      <c r="N274" s="4"/>
      <c r="O274" s="4"/>
    </row>
    <row r="275" s="1" customFormat="true" ht="116" customHeight="true" spans="1:15">
      <c r="A275" s="26">
        <v>251</v>
      </c>
      <c r="B275" s="29" t="s">
        <v>1108</v>
      </c>
      <c r="C275" s="29" t="s">
        <v>1109</v>
      </c>
      <c r="D275" s="30" t="s">
        <v>1110</v>
      </c>
      <c r="E275" s="35" t="s">
        <v>129</v>
      </c>
      <c r="F275" s="26" t="s">
        <v>24</v>
      </c>
      <c r="G275" s="36" t="s">
        <v>212</v>
      </c>
      <c r="H275" s="36" t="s">
        <v>26</v>
      </c>
      <c r="I275" s="46">
        <v>91210</v>
      </c>
      <c r="J275" s="46">
        <v>50081</v>
      </c>
      <c r="K275" s="46">
        <v>20000</v>
      </c>
      <c r="L275" s="47" t="s">
        <v>1111</v>
      </c>
      <c r="M275" s="35" t="s">
        <v>129</v>
      </c>
      <c r="N275" s="4"/>
      <c r="O275" s="4"/>
    </row>
    <row r="276" s="1" customFormat="true" ht="160" customHeight="true" spans="1:15">
      <c r="A276" s="26">
        <v>252</v>
      </c>
      <c r="B276" s="29" t="s">
        <v>1112</v>
      </c>
      <c r="C276" s="29" t="s">
        <v>1113</v>
      </c>
      <c r="D276" s="30" t="s">
        <v>1114</v>
      </c>
      <c r="E276" s="35" t="s">
        <v>129</v>
      </c>
      <c r="F276" s="35" t="s">
        <v>90</v>
      </c>
      <c r="G276" s="36" t="s">
        <v>91</v>
      </c>
      <c r="H276" s="36" t="s">
        <v>26</v>
      </c>
      <c r="I276" s="46">
        <v>10545</v>
      </c>
      <c r="J276" s="46">
        <v>2000</v>
      </c>
      <c r="K276" s="44">
        <f>I276-J276</f>
        <v>8545</v>
      </c>
      <c r="L276" s="47" t="s">
        <v>871</v>
      </c>
      <c r="M276" s="35" t="s">
        <v>129</v>
      </c>
      <c r="N276" s="4"/>
      <c r="O276" s="4"/>
    </row>
    <row r="277" s="3" customFormat="true" ht="116" customHeight="true" spans="1:15">
      <c r="A277" s="26">
        <v>253</v>
      </c>
      <c r="B277" s="27" t="s">
        <v>1115</v>
      </c>
      <c r="C277" s="27" t="s">
        <v>1116</v>
      </c>
      <c r="D277" s="28" t="s">
        <v>1117</v>
      </c>
      <c r="E277" s="26" t="s">
        <v>1118</v>
      </c>
      <c r="F277" s="26" t="s">
        <v>90</v>
      </c>
      <c r="G277" s="34" t="s">
        <v>338</v>
      </c>
      <c r="H277" s="34">
        <v>45953</v>
      </c>
      <c r="I277" s="44">
        <v>52277</v>
      </c>
      <c r="J277" s="44">
        <v>15000</v>
      </c>
      <c r="K277" s="44">
        <f>I277-J277</f>
        <v>37277</v>
      </c>
      <c r="L277" s="47" t="s">
        <v>1119</v>
      </c>
      <c r="M277" s="26" t="s">
        <v>1118</v>
      </c>
      <c r="N277" s="4"/>
      <c r="O277" s="4"/>
    </row>
    <row r="278" s="3" customFormat="true" ht="116" customHeight="true" spans="1:15">
      <c r="A278" s="26">
        <v>254</v>
      </c>
      <c r="B278" s="29" t="s">
        <v>1120</v>
      </c>
      <c r="C278" s="29" t="s">
        <v>593</v>
      </c>
      <c r="D278" s="30" t="s">
        <v>1121</v>
      </c>
      <c r="E278" s="35" t="s">
        <v>595</v>
      </c>
      <c r="F278" s="35" t="s">
        <v>90</v>
      </c>
      <c r="G278" s="36" t="s">
        <v>251</v>
      </c>
      <c r="H278" s="36" t="s">
        <v>34</v>
      </c>
      <c r="I278" s="46">
        <v>67438</v>
      </c>
      <c r="J278" s="46">
        <v>52304</v>
      </c>
      <c r="K278" s="44">
        <f>I278-J278</f>
        <v>15134</v>
      </c>
      <c r="L278" s="47" t="s">
        <v>1122</v>
      </c>
      <c r="M278" s="35" t="s">
        <v>595</v>
      </c>
      <c r="N278" s="4"/>
      <c r="O278" s="4"/>
    </row>
    <row r="279" s="9" customFormat="true" ht="116" customHeight="true" spans="1:226">
      <c r="A279" s="26">
        <v>255</v>
      </c>
      <c r="B279" s="29" t="s">
        <v>1123</v>
      </c>
      <c r="C279" s="29" t="s">
        <v>1124</v>
      </c>
      <c r="D279" s="30" t="s">
        <v>1125</v>
      </c>
      <c r="E279" s="35" t="s">
        <v>158</v>
      </c>
      <c r="F279" s="26" t="s">
        <v>24</v>
      </c>
      <c r="G279" s="36" t="s">
        <v>257</v>
      </c>
      <c r="H279" s="36" t="s">
        <v>417</v>
      </c>
      <c r="I279" s="46">
        <v>50000</v>
      </c>
      <c r="J279" s="46">
        <v>25000</v>
      </c>
      <c r="K279" s="46">
        <v>5000</v>
      </c>
      <c r="L279" s="47" t="s">
        <v>1126</v>
      </c>
      <c r="M279" s="35" t="s">
        <v>595</v>
      </c>
      <c r="N279" s="4"/>
      <c r="O279" s="4"/>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row>
    <row r="280" s="3" customFormat="true" ht="116" customHeight="true" spans="1:15">
      <c r="A280" s="26">
        <v>256</v>
      </c>
      <c r="B280" s="27" t="s">
        <v>1127</v>
      </c>
      <c r="C280" s="27" t="s">
        <v>1128</v>
      </c>
      <c r="D280" s="28" t="s">
        <v>1129</v>
      </c>
      <c r="E280" s="26" t="s">
        <v>46</v>
      </c>
      <c r="F280" s="26" t="s">
        <v>90</v>
      </c>
      <c r="G280" s="34" t="s">
        <v>222</v>
      </c>
      <c r="H280" s="34" t="s">
        <v>26</v>
      </c>
      <c r="I280" s="44">
        <v>19776.25</v>
      </c>
      <c r="J280" s="44">
        <v>5762</v>
      </c>
      <c r="K280" s="44">
        <f t="shared" ref="K280:K291" si="0">I280-J280</f>
        <v>14014.25</v>
      </c>
      <c r="L280" s="45" t="s">
        <v>1130</v>
      </c>
      <c r="M280" s="26" t="s">
        <v>1131</v>
      </c>
      <c r="N280" s="4"/>
      <c r="O280" s="4"/>
    </row>
    <row r="281" s="5" customFormat="true" ht="116" customHeight="true" spans="1:15">
      <c r="A281" s="26">
        <v>257</v>
      </c>
      <c r="B281" s="27" t="s">
        <v>1132</v>
      </c>
      <c r="C281" s="27" t="s">
        <v>1133</v>
      </c>
      <c r="D281" s="28" t="s">
        <v>1134</v>
      </c>
      <c r="E281" s="26" t="s">
        <v>54</v>
      </c>
      <c r="F281" s="26" t="s">
        <v>90</v>
      </c>
      <c r="G281" s="34" t="s">
        <v>251</v>
      </c>
      <c r="H281" s="34" t="s">
        <v>26</v>
      </c>
      <c r="I281" s="44">
        <v>128251</v>
      </c>
      <c r="J281" s="44">
        <v>70528</v>
      </c>
      <c r="K281" s="44">
        <f t="shared" si="0"/>
        <v>57723</v>
      </c>
      <c r="L281" s="45" t="s">
        <v>1135</v>
      </c>
      <c r="M281" s="26" t="s">
        <v>1136</v>
      </c>
      <c r="N281" s="4"/>
      <c r="O281" s="4"/>
    </row>
    <row r="282" s="3" customFormat="true" ht="153" customHeight="true" spans="1:15">
      <c r="A282" s="26">
        <v>258</v>
      </c>
      <c r="B282" s="27" t="s">
        <v>1137</v>
      </c>
      <c r="C282" s="27" t="s">
        <v>1138</v>
      </c>
      <c r="D282" s="28" t="s">
        <v>1139</v>
      </c>
      <c r="E282" s="26" t="s">
        <v>201</v>
      </c>
      <c r="F282" s="26" t="s">
        <v>90</v>
      </c>
      <c r="G282" s="34" t="s">
        <v>217</v>
      </c>
      <c r="H282" s="34" t="s">
        <v>252</v>
      </c>
      <c r="I282" s="44">
        <v>84693</v>
      </c>
      <c r="J282" s="44">
        <v>49536</v>
      </c>
      <c r="K282" s="44">
        <f t="shared" si="0"/>
        <v>35157</v>
      </c>
      <c r="L282" s="45" t="s">
        <v>1140</v>
      </c>
      <c r="M282" s="26" t="s">
        <v>1136</v>
      </c>
      <c r="N282" s="4"/>
      <c r="O282" s="4"/>
    </row>
    <row r="283" s="3" customFormat="true" ht="95" customHeight="true" spans="1:15">
      <c r="A283" s="26">
        <v>259</v>
      </c>
      <c r="B283" s="27" t="s">
        <v>1141</v>
      </c>
      <c r="C283" s="27" t="s">
        <v>1142</v>
      </c>
      <c r="D283" s="28" t="s">
        <v>1143</v>
      </c>
      <c r="E283" s="26" t="s">
        <v>54</v>
      </c>
      <c r="F283" s="26" t="s">
        <v>90</v>
      </c>
      <c r="G283" s="34" t="s">
        <v>212</v>
      </c>
      <c r="H283" s="34" t="s">
        <v>34</v>
      </c>
      <c r="I283" s="44">
        <v>57010</v>
      </c>
      <c r="J283" s="44">
        <v>24170</v>
      </c>
      <c r="K283" s="44">
        <f t="shared" si="0"/>
        <v>32840</v>
      </c>
      <c r="L283" s="45" t="s">
        <v>1144</v>
      </c>
      <c r="M283" s="26" t="s">
        <v>1136</v>
      </c>
      <c r="N283" s="4"/>
      <c r="O283" s="4"/>
    </row>
    <row r="284" s="3" customFormat="true" ht="95" customHeight="true" spans="1:15">
      <c r="A284" s="26">
        <v>260</v>
      </c>
      <c r="B284" s="27" t="s">
        <v>1145</v>
      </c>
      <c r="C284" s="27" t="s">
        <v>1138</v>
      </c>
      <c r="D284" s="28" t="s">
        <v>1146</v>
      </c>
      <c r="E284" s="26" t="s">
        <v>309</v>
      </c>
      <c r="F284" s="26" t="s">
        <v>90</v>
      </c>
      <c r="G284" s="34" t="s">
        <v>978</v>
      </c>
      <c r="H284" s="34" t="s">
        <v>34</v>
      </c>
      <c r="I284" s="44">
        <v>84205</v>
      </c>
      <c r="J284" s="44">
        <v>68000</v>
      </c>
      <c r="K284" s="44">
        <f t="shared" si="0"/>
        <v>16205</v>
      </c>
      <c r="L284" s="45" t="s">
        <v>1147</v>
      </c>
      <c r="M284" s="26" t="s">
        <v>1136</v>
      </c>
      <c r="N284" s="4"/>
      <c r="O284" s="4"/>
    </row>
    <row r="285" s="3" customFormat="true" ht="213" customHeight="true" spans="1:15">
      <c r="A285" s="26">
        <v>261</v>
      </c>
      <c r="B285" s="27" t="s">
        <v>1148</v>
      </c>
      <c r="C285" s="27" t="s">
        <v>1149</v>
      </c>
      <c r="D285" s="28" t="s">
        <v>1150</v>
      </c>
      <c r="E285" s="26" t="s">
        <v>136</v>
      </c>
      <c r="F285" s="26" t="s">
        <v>90</v>
      </c>
      <c r="G285" s="34" t="s">
        <v>275</v>
      </c>
      <c r="H285" s="34" t="s">
        <v>26</v>
      </c>
      <c r="I285" s="44">
        <v>58930</v>
      </c>
      <c r="J285" s="44">
        <v>23600</v>
      </c>
      <c r="K285" s="44">
        <v>32700</v>
      </c>
      <c r="L285" s="45" t="s">
        <v>1151</v>
      </c>
      <c r="M285" s="26" t="s">
        <v>1152</v>
      </c>
      <c r="N285" s="4"/>
      <c r="O285" s="4"/>
    </row>
    <row r="286" s="5" customFormat="true" ht="142" customHeight="true" spans="1:15">
      <c r="A286" s="26">
        <v>262</v>
      </c>
      <c r="B286" s="27" t="s">
        <v>1153</v>
      </c>
      <c r="C286" s="27" t="s">
        <v>1154</v>
      </c>
      <c r="D286" s="28" t="s">
        <v>1155</v>
      </c>
      <c r="E286" s="26" t="s">
        <v>595</v>
      </c>
      <c r="F286" s="26" t="s">
        <v>90</v>
      </c>
      <c r="G286" s="34" t="s">
        <v>217</v>
      </c>
      <c r="H286" s="34">
        <v>45901</v>
      </c>
      <c r="I286" s="44">
        <v>60847</v>
      </c>
      <c r="J286" s="44">
        <v>40020</v>
      </c>
      <c r="K286" s="44">
        <v>18480</v>
      </c>
      <c r="L286" s="45" t="s">
        <v>1156</v>
      </c>
      <c r="M286" s="26" t="s">
        <v>1152</v>
      </c>
      <c r="N286" s="4"/>
      <c r="O286" s="4"/>
    </row>
    <row r="287" s="5" customFormat="true" ht="142" customHeight="true" spans="1:15">
      <c r="A287" s="26">
        <v>263</v>
      </c>
      <c r="B287" s="27" t="s">
        <v>1157</v>
      </c>
      <c r="C287" s="27" t="s">
        <v>1158</v>
      </c>
      <c r="D287" s="28" t="s">
        <v>1159</v>
      </c>
      <c r="E287" s="26" t="s">
        <v>54</v>
      </c>
      <c r="F287" s="26" t="s">
        <v>90</v>
      </c>
      <c r="G287" s="34" t="s">
        <v>343</v>
      </c>
      <c r="H287" s="34" t="s">
        <v>417</v>
      </c>
      <c r="I287" s="44">
        <v>257254</v>
      </c>
      <c r="J287" s="44">
        <v>244144</v>
      </c>
      <c r="K287" s="44">
        <v>10000</v>
      </c>
      <c r="L287" s="45" t="s">
        <v>1160</v>
      </c>
      <c r="M287" s="26" t="s">
        <v>1152</v>
      </c>
      <c r="N287" s="4"/>
      <c r="O287" s="4"/>
    </row>
    <row r="288" s="3" customFormat="true" ht="142" customHeight="true" spans="1:15">
      <c r="A288" s="26">
        <v>264</v>
      </c>
      <c r="B288" s="27" t="s">
        <v>1161</v>
      </c>
      <c r="C288" s="27" t="s">
        <v>1162</v>
      </c>
      <c r="D288" s="28" t="s">
        <v>1163</v>
      </c>
      <c r="E288" s="26" t="s">
        <v>89</v>
      </c>
      <c r="F288" s="26" t="s">
        <v>90</v>
      </c>
      <c r="G288" s="34" t="s">
        <v>369</v>
      </c>
      <c r="H288" s="34" t="s">
        <v>1028</v>
      </c>
      <c r="I288" s="44">
        <v>26820</v>
      </c>
      <c r="J288" s="44">
        <v>17020</v>
      </c>
      <c r="K288" s="44">
        <f t="shared" si="0"/>
        <v>9800</v>
      </c>
      <c r="L288" s="45" t="s">
        <v>1164</v>
      </c>
      <c r="M288" s="26" t="s">
        <v>1152</v>
      </c>
      <c r="N288" s="4"/>
      <c r="O288" s="4"/>
    </row>
    <row r="289" s="3" customFormat="true" ht="123" customHeight="true" spans="1:15">
      <c r="A289" s="26">
        <v>265</v>
      </c>
      <c r="B289" s="27" t="s">
        <v>1165</v>
      </c>
      <c r="C289" s="27" t="s">
        <v>1166</v>
      </c>
      <c r="D289" s="28" t="s">
        <v>1167</v>
      </c>
      <c r="E289" s="26" t="s">
        <v>46</v>
      </c>
      <c r="F289" s="26" t="s">
        <v>90</v>
      </c>
      <c r="G289" s="34" t="s">
        <v>338</v>
      </c>
      <c r="H289" s="34" t="s">
        <v>34</v>
      </c>
      <c r="I289" s="44">
        <v>87970.37</v>
      </c>
      <c r="J289" s="44">
        <v>38253.9</v>
      </c>
      <c r="K289" s="44">
        <f t="shared" si="0"/>
        <v>49716.47</v>
      </c>
      <c r="L289" s="45" t="s">
        <v>1168</v>
      </c>
      <c r="M289" s="26" t="s">
        <v>1169</v>
      </c>
      <c r="N289" s="4"/>
      <c r="O289" s="4"/>
    </row>
    <row r="290" s="5" customFormat="true" ht="157" customHeight="true" spans="1:15">
      <c r="A290" s="26">
        <v>266</v>
      </c>
      <c r="B290" s="27" t="s">
        <v>1170</v>
      </c>
      <c r="C290" s="27" t="s">
        <v>1171</v>
      </c>
      <c r="D290" s="28" t="s">
        <v>1172</v>
      </c>
      <c r="E290" s="26" t="s">
        <v>250</v>
      </c>
      <c r="F290" s="26" t="s">
        <v>90</v>
      </c>
      <c r="G290" s="34" t="s">
        <v>295</v>
      </c>
      <c r="H290" s="34" t="s">
        <v>34</v>
      </c>
      <c r="I290" s="44">
        <v>62774</v>
      </c>
      <c r="J290" s="44">
        <v>36900</v>
      </c>
      <c r="K290" s="44">
        <f t="shared" si="0"/>
        <v>25874</v>
      </c>
      <c r="L290" s="45" t="s">
        <v>1173</v>
      </c>
      <c r="M290" s="26" t="s">
        <v>1174</v>
      </c>
      <c r="N290" s="4"/>
      <c r="O290" s="4"/>
    </row>
    <row r="291" s="3" customFormat="true" ht="143" customHeight="true" spans="1:15">
      <c r="A291" s="26">
        <v>267</v>
      </c>
      <c r="B291" s="27" t="s">
        <v>1175</v>
      </c>
      <c r="C291" s="27" t="s">
        <v>1176</v>
      </c>
      <c r="D291" s="28" t="s">
        <v>1177</v>
      </c>
      <c r="E291" s="26" t="s">
        <v>46</v>
      </c>
      <c r="F291" s="26" t="s">
        <v>90</v>
      </c>
      <c r="G291" s="34" t="s">
        <v>314</v>
      </c>
      <c r="H291" s="34">
        <v>45809</v>
      </c>
      <c r="I291" s="44">
        <v>46355.52</v>
      </c>
      <c r="J291" s="44">
        <v>3250</v>
      </c>
      <c r="K291" s="44">
        <f t="shared" si="0"/>
        <v>43105.52</v>
      </c>
      <c r="L291" s="45" t="s">
        <v>1178</v>
      </c>
      <c r="M291" s="26" t="s">
        <v>1176</v>
      </c>
      <c r="N291" s="4"/>
      <c r="O291" s="4"/>
    </row>
    <row r="292" s="1" customFormat="true" ht="40" customHeight="true" spans="1:15">
      <c r="A292" s="26"/>
      <c r="B292" s="25" t="s">
        <v>42</v>
      </c>
      <c r="C292" s="22">
        <f>COUNTA(B293:B357)</f>
        <v>65</v>
      </c>
      <c r="D292" s="28"/>
      <c r="E292" s="26"/>
      <c r="F292" s="26"/>
      <c r="G292" s="34"/>
      <c r="H292" s="34"/>
      <c r="I292" s="22">
        <f>SUM(I293:I357)</f>
        <v>8328427.99</v>
      </c>
      <c r="J292" s="22">
        <f>SUM(J293:J357)</f>
        <v>2266596</v>
      </c>
      <c r="K292" s="22">
        <f>SUM(K293:K357)</f>
        <v>1607900</v>
      </c>
      <c r="L292" s="55"/>
      <c r="M292" s="26"/>
      <c r="N292" s="4"/>
      <c r="O292" s="4"/>
    </row>
    <row r="293" s="3" customFormat="true" ht="143" customHeight="true" spans="1:15">
      <c r="A293" s="26">
        <v>268</v>
      </c>
      <c r="B293" s="27" t="s">
        <v>1179</v>
      </c>
      <c r="C293" s="26" t="s">
        <v>1180</v>
      </c>
      <c r="D293" s="28" t="s">
        <v>1181</v>
      </c>
      <c r="E293" s="26" t="s">
        <v>46</v>
      </c>
      <c r="F293" s="26" t="s">
        <v>24</v>
      </c>
      <c r="G293" s="34" t="s">
        <v>412</v>
      </c>
      <c r="H293" s="34" t="s">
        <v>659</v>
      </c>
      <c r="I293" s="44">
        <v>350000</v>
      </c>
      <c r="J293" s="44">
        <v>98814</v>
      </c>
      <c r="K293" s="44">
        <v>120000</v>
      </c>
      <c r="L293" s="49" t="s">
        <v>1182</v>
      </c>
      <c r="M293" s="26" t="s">
        <v>50</v>
      </c>
      <c r="N293" s="4"/>
      <c r="O293" s="4"/>
    </row>
    <row r="294" s="3" customFormat="true" ht="143" customHeight="true" spans="1:15">
      <c r="A294" s="26">
        <v>269</v>
      </c>
      <c r="B294" s="27" t="s">
        <v>1183</v>
      </c>
      <c r="C294" s="26" t="s">
        <v>1184</v>
      </c>
      <c r="D294" s="28" t="s">
        <v>1185</v>
      </c>
      <c r="E294" s="26" t="s">
        <v>309</v>
      </c>
      <c r="F294" s="26" t="s">
        <v>24</v>
      </c>
      <c r="G294" s="34" t="s">
        <v>764</v>
      </c>
      <c r="H294" s="34" t="s">
        <v>97</v>
      </c>
      <c r="I294" s="44">
        <v>306190</v>
      </c>
      <c r="J294" s="44">
        <v>153365</v>
      </c>
      <c r="K294" s="44">
        <v>86000</v>
      </c>
      <c r="L294" s="49" t="s">
        <v>1186</v>
      </c>
      <c r="M294" s="26" t="s">
        <v>50</v>
      </c>
      <c r="N294" s="4"/>
      <c r="O294" s="4"/>
    </row>
    <row r="295" s="3" customFormat="true" ht="143" customHeight="true" spans="1:15">
      <c r="A295" s="26">
        <v>270</v>
      </c>
      <c r="B295" s="29" t="s">
        <v>1187</v>
      </c>
      <c r="C295" s="35" t="s">
        <v>1188</v>
      </c>
      <c r="D295" s="30" t="s">
        <v>1189</v>
      </c>
      <c r="E295" s="35" t="s">
        <v>136</v>
      </c>
      <c r="F295" s="26" t="s">
        <v>24</v>
      </c>
      <c r="G295" s="36" t="s">
        <v>40</v>
      </c>
      <c r="H295" s="36" t="s">
        <v>143</v>
      </c>
      <c r="I295" s="46">
        <v>350000</v>
      </c>
      <c r="J295" s="46">
        <v>130288</v>
      </c>
      <c r="K295" s="46">
        <v>85000</v>
      </c>
      <c r="L295" s="50" t="s">
        <v>1190</v>
      </c>
      <c r="M295" s="35" t="s">
        <v>50</v>
      </c>
      <c r="N295" s="4"/>
      <c r="O295" s="4"/>
    </row>
    <row r="296" s="3" customFormat="true" ht="143" customHeight="true" spans="1:15">
      <c r="A296" s="26">
        <v>271</v>
      </c>
      <c r="B296" s="27" t="s">
        <v>1191</v>
      </c>
      <c r="C296" s="26" t="s">
        <v>1192</v>
      </c>
      <c r="D296" s="28" t="s">
        <v>1193</v>
      </c>
      <c r="E296" s="26" t="s">
        <v>201</v>
      </c>
      <c r="F296" s="26" t="s">
        <v>24</v>
      </c>
      <c r="G296" s="34" t="s">
        <v>263</v>
      </c>
      <c r="H296" s="34" t="s">
        <v>285</v>
      </c>
      <c r="I296" s="44">
        <v>459576.85</v>
      </c>
      <c r="J296" s="44">
        <v>200</v>
      </c>
      <c r="K296" s="44">
        <v>75000</v>
      </c>
      <c r="L296" s="49" t="s">
        <v>1194</v>
      </c>
      <c r="M296" s="26" t="s">
        <v>50</v>
      </c>
      <c r="N296" s="4"/>
      <c r="O296" s="4"/>
    </row>
    <row r="297" s="3" customFormat="true" ht="143" customHeight="true" spans="1:15">
      <c r="A297" s="26">
        <v>272</v>
      </c>
      <c r="B297" s="27" t="s">
        <v>1195</v>
      </c>
      <c r="C297" s="26" t="s">
        <v>1025</v>
      </c>
      <c r="D297" s="28" t="s">
        <v>1196</v>
      </c>
      <c r="E297" s="26" t="s">
        <v>54</v>
      </c>
      <c r="F297" s="26" t="s">
        <v>90</v>
      </c>
      <c r="G297" s="34" t="s">
        <v>349</v>
      </c>
      <c r="H297" s="34" t="s">
        <v>1197</v>
      </c>
      <c r="I297" s="44">
        <v>248618</v>
      </c>
      <c r="J297" s="44">
        <v>33359</v>
      </c>
      <c r="K297" s="44">
        <v>50000</v>
      </c>
      <c r="L297" s="49" t="s">
        <v>1198</v>
      </c>
      <c r="M297" s="26" t="s">
        <v>50</v>
      </c>
      <c r="N297" s="4"/>
      <c r="O297" s="4"/>
    </row>
    <row r="298" s="3" customFormat="true" ht="130" customHeight="true" spans="1:15">
      <c r="A298" s="26">
        <v>273</v>
      </c>
      <c r="B298" s="27" t="s">
        <v>1199</v>
      </c>
      <c r="C298" s="26" t="s">
        <v>1200</v>
      </c>
      <c r="D298" s="28" t="s">
        <v>1201</v>
      </c>
      <c r="E298" s="26" t="s">
        <v>136</v>
      </c>
      <c r="F298" s="26" t="s">
        <v>24</v>
      </c>
      <c r="G298" s="34" t="s">
        <v>67</v>
      </c>
      <c r="H298" s="34" t="s">
        <v>68</v>
      </c>
      <c r="I298" s="44">
        <v>178000</v>
      </c>
      <c r="J298" s="44">
        <v>85825</v>
      </c>
      <c r="K298" s="44">
        <v>35000</v>
      </c>
      <c r="L298" s="50" t="s">
        <v>1202</v>
      </c>
      <c r="M298" s="26" t="s">
        <v>50</v>
      </c>
      <c r="N298" s="4"/>
      <c r="O298" s="4"/>
    </row>
    <row r="299" s="3" customFormat="true" ht="106" customHeight="true" spans="1:15">
      <c r="A299" s="26">
        <v>274</v>
      </c>
      <c r="B299" s="27" t="s">
        <v>1203</v>
      </c>
      <c r="C299" s="26" t="s">
        <v>1204</v>
      </c>
      <c r="D299" s="28" t="s">
        <v>1205</v>
      </c>
      <c r="E299" s="26" t="s">
        <v>54</v>
      </c>
      <c r="F299" s="26" t="s">
        <v>24</v>
      </c>
      <c r="G299" s="34" t="s">
        <v>67</v>
      </c>
      <c r="H299" s="34">
        <v>46174</v>
      </c>
      <c r="I299" s="44">
        <v>92978.28</v>
      </c>
      <c r="J299" s="44">
        <v>18000</v>
      </c>
      <c r="K299" s="46">
        <v>25000</v>
      </c>
      <c r="L299" s="49" t="s">
        <v>1206</v>
      </c>
      <c r="M299" s="26" t="s">
        <v>50</v>
      </c>
      <c r="N299" s="4"/>
      <c r="O299" s="4"/>
    </row>
    <row r="300" s="3" customFormat="true" ht="186" customHeight="true" spans="1:15">
      <c r="A300" s="26">
        <v>275</v>
      </c>
      <c r="B300" s="27" t="s">
        <v>1207</v>
      </c>
      <c r="C300" s="26" t="s">
        <v>1208</v>
      </c>
      <c r="D300" s="28" t="s">
        <v>1209</v>
      </c>
      <c r="E300" s="35" t="s">
        <v>54</v>
      </c>
      <c r="F300" s="26" t="s">
        <v>24</v>
      </c>
      <c r="G300" s="36">
        <v>45627</v>
      </c>
      <c r="H300" s="36">
        <v>46386</v>
      </c>
      <c r="I300" s="46">
        <v>109559</v>
      </c>
      <c r="J300" s="46">
        <v>12963</v>
      </c>
      <c r="K300" s="46">
        <v>22000</v>
      </c>
      <c r="L300" s="50" t="s">
        <v>1210</v>
      </c>
      <c r="M300" s="35" t="s">
        <v>50</v>
      </c>
      <c r="N300" s="4"/>
      <c r="O300" s="4"/>
    </row>
    <row r="301" s="3" customFormat="true" ht="148" customHeight="true" spans="1:15">
      <c r="A301" s="26">
        <v>276</v>
      </c>
      <c r="B301" s="27" t="s">
        <v>1211</v>
      </c>
      <c r="C301" s="26" t="s">
        <v>1208</v>
      </c>
      <c r="D301" s="28" t="s">
        <v>1212</v>
      </c>
      <c r="E301" s="26" t="s">
        <v>54</v>
      </c>
      <c r="F301" s="26" t="s">
        <v>24</v>
      </c>
      <c r="G301" s="34" t="s">
        <v>212</v>
      </c>
      <c r="H301" s="34">
        <v>46174</v>
      </c>
      <c r="I301" s="44">
        <v>50329</v>
      </c>
      <c r="J301" s="44">
        <v>22215</v>
      </c>
      <c r="K301" s="46">
        <v>18000</v>
      </c>
      <c r="L301" s="49" t="s">
        <v>1213</v>
      </c>
      <c r="M301" s="26" t="s">
        <v>50</v>
      </c>
      <c r="N301" s="4"/>
      <c r="O301" s="4"/>
    </row>
    <row r="302" s="3" customFormat="true" ht="148" customHeight="true" spans="1:15">
      <c r="A302" s="26">
        <v>277</v>
      </c>
      <c r="B302" s="27" t="s">
        <v>1214</v>
      </c>
      <c r="C302" s="26" t="s">
        <v>1215</v>
      </c>
      <c r="D302" s="28" t="s">
        <v>1216</v>
      </c>
      <c r="E302" s="26" t="s">
        <v>46</v>
      </c>
      <c r="F302" s="26" t="s">
        <v>24</v>
      </c>
      <c r="G302" s="34" t="s">
        <v>374</v>
      </c>
      <c r="H302" s="34" t="s">
        <v>61</v>
      </c>
      <c r="I302" s="44">
        <v>103810.71</v>
      </c>
      <c r="J302" s="44">
        <v>7000</v>
      </c>
      <c r="K302" s="44">
        <v>16368</v>
      </c>
      <c r="L302" s="49" t="s">
        <v>1217</v>
      </c>
      <c r="M302" s="26" t="s">
        <v>50</v>
      </c>
      <c r="N302" s="4"/>
      <c r="O302" s="4"/>
    </row>
    <row r="303" s="3" customFormat="true" ht="148" customHeight="true" spans="1:15">
      <c r="A303" s="26">
        <v>278</v>
      </c>
      <c r="B303" s="27" t="s">
        <v>1218</v>
      </c>
      <c r="C303" s="26" t="s">
        <v>1219</v>
      </c>
      <c r="D303" s="28" t="s">
        <v>1220</v>
      </c>
      <c r="E303" s="26" t="s">
        <v>268</v>
      </c>
      <c r="F303" s="26" t="s">
        <v>90</v>
      </c>
      <c r="G303" s="34">
        <v>45627</v>
      </c>
      <c r="H303" s="34" t="s">
        <v>149</v>
      </c>
      <c r="I303" s="44">
        <v>111420.29</v>
      </c>
      <c r="J303" s="44">
        <v>200</v>
      </c>
      <c r="K303" s="44">
        <v>16000</v>
      </c>
      <c r="L303" s="72" t="s">
        <v>1221</v>
      </c>
      <c r="M303" s="26" t="s">
        <v>50</v>
      </c>
      <c r="N303" s="4"/>
      <c r="O303" s="4"/>
    </row>
    <row r="304" s="3" customFormat="true" ht="148" customHeight="true" spans="1:15">
      <c r="A304" s="26">
        <v>279</v>
      </c>
      <c r="B304" s="27" t="s">
        <v>1222</v>
      </c>
      <c r="C304" s="26" t="s">
        <v>1223</v>
      </c>
      <c r="D304" s="28" t="s">
        <v>1224</v>
      </c>
      <c r="E304" s="26" t="s">
        <v>54</v>
      </c>
      <c r="F304" s="26" t="s">
        <v>90</v>
      </c>
      <c r="G304" s="34" t="s">
        <v>263</v>
      </c>
      <c r="H304" s="34" t="s">
        <v>73</v>
      </c>
      <c r="I304" s="44">
        <v>113417</v>
      </c>
      <c r="J304" s="44">
        <v>1300</v>
      </c>
      <c r="K304" s="46">
        <v>15000</v>
      </c>
      <c r="L304" s="49" t="s">
        <v>1225</v>
      </c>
      <c r="M304" s="26" t="s">
        <v>50</v>
      </c>
      <c r="N304" s="4"/>
      <c r="O304" s="4"/>
    </row>
    <row r="305" s="3" customFormat="true" ht="148" customHeight="true" spans="1:15">
      <c r="A305" s="26">
        <v>280</v>
      </c>
      <c r="B305" s="27" t="s">
        <v>1226</v>
      </c>
      <c r="C305" s="26" t="s">
        <v>1227</v>
      </c>
      <c r="D305" s="28" t="s">
        <v>1228</v>
      </c>
      <c r="E305" s="26" t="s">
        <v>136</v>
      </c>
      <c r="F305" s="26" t="s">
        <v>24</v>
      </c>
      <c r="G305" s="34" t="s">
        <v>251</v>
      </c>
      <c r="H305" s="34" t="s">
        <v>68</v>
      </c>
      <c r="I305" s="44">
        <v>67300</v>
      </c>
      <c r="J305" s="44">
        <v>45000</v>
      </c>
      <c r="K305" s="44">
        <v>15000</v>
      </c>
      <c r="L305" s="50" t="s">
        <v>1229</v>
      </c>
      <c r="M305" s="26" t="s">
        <v>50</v>
      </c>
      <c r="N305" s="4"/>
      <c r="O305" s="4"/>
    </row>
    <row r="306" s="3" customFormat="true" ht="148" customHeight="true" spans="1:15">
      <c r="A306" s="26">
        <v>281</v>
      </c>
      <c r="B306" s="29" t="s">
        <v>1230</v>
      </c>
      <c r="C306" s="29" t="s">
        <v>1231</v>
      </c>
      <c r="D306" s="30" t="s">
        <v>1232</v>
      </c>
      <c r="E306" s="35" t="s">
        <v>54</v>
      </c>
      <c r="F306" s="26" t="s">
        <v>24</v>
      </c>
      <c r="G306" s="36">
        <v>45383</v>
      </c>
      <c r="H306" s="36">
        <v>46143</v>
      </c>
      <c r="I306" s="46">
        <v>40000</v>
      </c>
      <c r="J306" s="46">
        <v>6000</v>
      </c>
      <c r="K306" s="46">
        <v>14600</v>
      </c>
      <c r="L306" s="50" t="s">
        <v>1233</v>
      </c>
      <c r="M306" s="35" t="s">
        <v>50</v>
      </c>
      <c r="N306" s="4"/>
      <c r="O306" s="4"/>
    </row>
    <row r="307" s="3" customFormat="true" ht="115" customHeight="true" spans="1:15">
      <c r="A307" s="26">
        <v>282</v>
      </c>
      <c r="B307" s="27" t="s">
        <v>1234</v>
      </c>
      <c r="C307" s="26" t="s">
        <v>1204</v>
      </c>
      <c r="D307" s="28" t="s">
        <v>1235</v>
      </c>
      <c r="E307" s="26" t="s">
        <v>54</v>
      </c>
      <c r="F307" s="26" t="s">
        <v>24</v>
      </c>
      <c r="G307" s="34" t="s">
        <v>67</v>
      </c>
      <c r="H307" s="34">
        <v>46174</v>
      </c>
      <c r="I307" s="44">
        <v>68528.56</v>
      </c>
      <c r="J307" s="44">
        <v>17000</v>
      </c>
      <c r="K307" s="46">
        <v>10000</v>
      </c>
      <c r="L307" s="49" t="s">
        <v>1206</v>
      </c>
      <c r="M307" s="26" t="s">
        <v>50</v>
      </c>
      <c r="N307" s="4"/>
      <c r="O307" s="4"/>
    </row>
    <row r="308" s="3" customFormat="true" ht="115" customHeight="true" spans="1:15">
      <c r="A308" s="26">
        <v>283</v>
      </c>
      <c r="B308" s="27" t="s">
        <v>1236</v>
      </c>
      <c r="C308" s="27" t="s">
        <v>1237</v>
      </c>
      <c r="D308" s="28" t="s">
        <v>1238</v>
      </c>
      <c r="E308" s="26" t="s">
        <v>201</v>
      </c>
      <c r="F308" s="26" t="s">
        <v>90</v>
      </c>
      <c r="G308" s="34" t="s">
        <v>67</v>
      </c>
      <c r="H308" s="34" t="s">
        <v>315</v>
      </c>
      <c r="I308" s="44">
        <v>33918</v>
      </c>
      <c r="J308" s="44">
        <v>8000</v>
      </c>
      <c r="K308" s="44">
        <v>8000</v>
      </c>
      <c r="L308" s="49" t="s">
        <v>1229</v>
      </c>
      <c r="M308" s="26" t="s">
        <v>50</v>
      </c>
      <c r="N308" s="4"/>
      <c r="O308" s="4"/>
    </row>
    <row r="309" s="3" customFormat="true" ht="148" customHeight="true" spans="1:15">
      <c r="A309" s="26">
        <v>284</v>
      </c>
      <c r="B309" s="27" t="s">
        <v>1239</v>
      </c>
      <c r="C309" s="26" t="s">
        <v>1240</v>
      </c>
      <c r="D309" s="28" t="s">
        <v>1241</v>
      </c>
      <c r="E309" s="26" t="s">
        <v>46</v>
      </c>
      <c r="F309" s="26" t="s">
        <v>90</v>
      </c>
      <c r="G309" s="34" t="s">
        <v>263</v>
      </c>
      <c r="H309" s="34">
        <v>46082</v>
      </c>
      <c r="I309" s="44">
        <v>14650</v>
      </c>
      <c r="J309" s="44">
        <v>200</v>
      </c>
      <c r="K309" s="44">
        <v>7500</v>
      </c>
      <c r="L309" s="49" t="s">
        <v>1242</v>
      </c>
      <c r="M309" s="26" t="s">
        <v>50</v>
      </c>
      <c r="N309" s="4"/>
      <c r="O309" s="4"/>
    </row>
    <row r="310" s="3" customFormat="true" ht="148" customHeight="true" spans="1:15">
      <c r="A310" s="26">
        <v>285</v>
      </c>
      <c r="B310" s="27" t="s">
        <v>1243</v>
      </c>
      <c r="C310" s="27" t="s">
        <v>1244</v>
      </c>
      <c r="D310" s="28" t="s">
        <v>1245</v>
      </c>
      <c r="E310" s="26" t="s">
        <v>66</v>
      </c>
      <c r="F310" s="26" t="s">
        <v>90</v>
      </c>
      <c r="G310" s="34" t="s">
        <v>275</v>
      </c>
      <c r="H310" s="34" t="s">
        <v>1246</v>
      </c>
      <c r="I310" s="44">
        <v>132657</v>
      </c>
      <c r="J310" s="44">
        <v>32000</v>
      </c>
      <c r="K310" s="44">
        <v>81830</v>
      </c>
      <c r="L310" s="45" t="s">
        <v>1247</v>
      </c>
      <c r="M310" s="26" t="s">
        <v>28</v>
      </c>
      <c r="N310" s="4"/>
      <c r="O310" s="4"/>
    </row>
    <row r="311" s="3" customFormat="true" ht="148" customHeight="true" spans="1:15">
      <c r="A311" s="26">
        <v>286</v>
      </c>
      <c r="B311" s="27" t="s">
        <v>1248</v>
      </c>
      <c r="C311" s="27" t="s">
        <v>1249</v>
      </c>
      <c r="D311" s="28" t="s">
        <v>1250</v>
      </c>
      <c r="E311" s="26" t="s">
        <v>333</v>
      </c>
      <c r="F311" s="26" t="s">
        <v>90</v>
      </c>
      <c r="G311" s="34" t="s">
        <v>40</v>
      </c>
      <c r="H311" s="34" t="s">
        <v>61</v>
      </c>
      <c r="I311" s="44">
        <v>204321</v>
      </c>
      <c r="J311" s="44">
        <v>50000</v>
      </c>
      <c r="K311" s="44">
        <v>60000</v>
      </c>
      <c r="L311" s="45" t="s">
        <v>1251</v>
      </c>
      <c r="M311" s="26" t="s">
        <v>28</v>
      </c>
      <c r="N311" s="4"/>
      <c r="O311" s="4"/>
    </row>
    <row r="312" s="3" customFormat="true" ht="100" customHeight="true" spans="1:15">
      <c r="A312" s="26">
        <v>287</v>
      </c>
      <c r="B312" s="27" t="s">
        <v>1252</v>
      </c>
      <c r="C312" s="27" t="s">
        <v>346</v>
      </c>
      <c r="D312" s="28" t="s">
        <v>1253</v>
      </c>
      <c r="E312" s="26" t="s">
        <v>348</v>
      </c>
      <c r="F312" s="26" t="s">
        <v>90</v>
      </c>
      <c r="G312" s="34" t="s">
        <v>751</v>
      </c>
      <c r="H312" s="34" t="s">
        <v>177</v>
      </c>
      <c r="I312" s="44">
        <v>259440</v>
      </c>
      <c r="J312" s="44">
        <v>149142</v>
      </c>
      <c r="K312" s="44">
        <v>30300</v>
      </c>
      <c r="L312" s="45" t="s">
        <v>1254</v>
      </c>
      <c r="M312" s="26" t="s">
        <v>28</v>
      </c>
      <c r="N312" s="4"/>
      <c r="O312" s="4"/>
    </row>
    <row r="313" s="3" customFormat="true" ht="106" customHeight="true" spans="1:15">
      <c r="A313" s="26">
        <v>288</v>
      </c>
      <c r="B313" s="27" t="s">
        <v>1255</v>
      </c>
      <c r="C313" s="27" t="s">
        <v>1256</v>
      </c>
      <c r="D313" s="28" t="s">
        <v>1257</v>
      </c>
      <c r="E313" s="26" t="s">
        <v>348</v>
      </c>
      <c r="F313" s="26" t="s">
        <v>90</v>
      </c>
      <c r="G313" s="34" t="s">
        <v>251</v>
      </c>
      <c r="H313" s="34" t="s">
        <v>68</v>
      </c>
      <c r="I313" s="44">
        <v>157095</v>
      </c>
      <c r="J313" s="44">
        <v>96856</v>
      </c>
      <c r="K313" s="44">
        <v>22000</v>
      </c>
      <c r="L313" s="45" t="s">
        <v>1258</v>
      </c>
      <c r="M313" s="26" t="s">
        <v>28</v>
      </c>
      <c r="N313" s="4"/>
      <c r="O313" s="4"/>
    </row>
    <row r="314" s="3" customFormat="true" ht="106" customHeight="true" spans="1:15">
      <c r="A314" s="26">
        <v>289</v>
      </c>
      <c r="B314" s="27" t="s">
        <v>1259</v>
      </c>
      <c r="C314" s="27" t="s">
        <v>346</v>
      </c>
      <c r="D314" s="28" t="s">
        <v>1260</v>
      </c>
      <c r="E314" s="26" t="s">
        <v>348</v>
      </c>
      <c r="F314" s="26" t="s">
        <v>90</v>
      </c>
      <c r="G314" s="34" t="s">
        <v>212</v>
      </c>
      <c r="H314" s="34" t="s">
        <v>68</v>
      </c>
      <c r="I314" s="44">
        <v>144897.57</v>
      </c>
      <c r="J314" s="44">
        <v>63171</v>
      </c>
      <c r="K314" s="44">
        <v>21000</v>
      </c>
      <c r="L314" s="45" t="s">
        <v>1258</v>
      </c>
      <c r="M314" s="26" t="s">
        <v>28</v>
      </c>
      <c r="N314" s="4"/>
      <c r="O314" s="4"/>
    </row>
    <row r="315" s="3" customFormat="true" ht="148" customHeight="true" spans="1:15">
      <c r="A315" s="26">
        <v>290</v>
      </c>
      <c r="B315" s="27" t="s">
        <v>1261</v>
      </c>
      <c r="C315" s="27" t="s">
        <v>346</v>
      </c>
      <c r="D315" s="28" t="s">
        <v>1262</v>
      </c>
      <c r="E315" s="26" t="s">
        <v>348</v>
      </c>
      <c r="F315" s="26" t="s">
        <v>90</v>
      </c>
      <c r="G315" s="34" t="s">
        <v>764</v>
      </c>
      <c r="H315" s="34" t="s">
        <v>68</v>
      </c>
      <c r="I315" s="44">
        <v>124613</v>
      </c>
      <c r="J315" s="44">
        <v>61876</v>
      </c>
      <c r="K315" s="44">
        <v>20000</v>
      </c>
      <c r="L315" s="45" t="s">
        <v>1258</v>
      </c>
      <c r="M315" s="26" t="s">
        <v>28</v>
      </c>
      <c r="N315" s="4"/>
      <c r="O315" s="4"/>
    </row>
    <row r="316" s="3" customFormat="true" ht="111" customHeight="true" spans="1:15">
      <c r="A316" s="26">
        <v>291</v>
      </c>
      <c r="B316" s="27" t="s">
        <v>1263</v>
      </c>
      <c r="C316" s="27" t="s">
        <v>1264</v>
      </c>
      <c r="D316" s="28" t="s">
        <v>1265</v>
      </c>
      <c r="E316" s="26" t="s">
        <v>66</v>
      </c>
      <c r="F316" s="26" t="s">
        <v>90</v>
      </c>
      <c r="G316" s="34" t="s">
        <v>764</v>
      </c>
      <c r="H316" s="34" t="s">
        <v>97</v>
      </c>
      <c r="I316" s="44">
        <v>99216.45</v>
      </c>
      <c r="J316" s="44">
        <v>50000</v>
      </c>
      <c r="K316" s="44">
        <v>20000</v>
      </c>
      <c r="L316" s="45" t="s">
        <v>791</v>
      </c>
      <c r="M316" s="26" t="s">
        <v>28</v>
      </c>
      <c r="N316" s="4"/>
      <c r="O316" s="4"/>
    </row>
    <row r="317" s="3" customFormat="true" ht="111" customHeight="true" spans="1:15">
      <c r="A317" s="26">
        <v>292</v>
      </c>
      <c r="B317" s="27" t="s">
        <v>1266</v>
      </c>
      <c r="C317" s="27" t="s">
        <v>1267</v>
      </c>
      <c r="D317" s="28" t="s">
        <v>1268</v>
      </c>
      <c r="E317" s="26" t="s">
        <v>1050</v>
      </c>
      <c r="F317" s="26" t="s">
        <v>24</v>
      </c>
      <c r="G317" s="34" t="s">
        <v>338</v>
      </c>
      <c r="H317" s="34" t="s">
        <v>61</v>
      </c>
      <c r="I317" s="44">
        <v>53456.93</v>
      </c>
      <c r="J317" s="44">
        <v>10000</v>
      </c>
      <c r="K317" s="44">
        <v>10000</v>
      </c>
      <c r="L317" s="45" t="s">
        <v>1269</v>
      </c>
      <c r="M317" s="26" t="s">
        <v>28</v>
      </c>
      <c r="N317" s="4"/>
      <c r="O317" s="4"/>
    </row>
    <row r="318" s="3" customFormat="true" ht="111" customHeight="true" spans="1:15">
      <c r="A318" s="26">
        <v>293</v>
      </c>
      <c r="B318" s="27" t="s">
        <v>1270</v>
      </c>
      <c r="C318" s="27" t="s">
        <v>346</v>
      </c>
      <c r="D318" s="28" t="s">
        <v>1271</v>
      </c>
      <c r="E318" s="26" t="s">
        <v>348</v>
      </c>
      <c r="F318" s="26" t="s">
        <v>889</v>
      </c>
      <c r="G318" s="34" t="s">
        <v>349</v>
      </c>
      <c r="H318" s="34" t="s">
        <v>116</v>
      </c>
      <c r="I318" s="44">
        <v>84860</v>
      </c>
      <c r="J318" s="44">
        <v>59063</v>
      </c>
      <c r="K318" s="44">
        <v>10000</v>
      </c>
      <c r="L318" s="45" t="s">
        <v>1272</v>
      </c>
      <c r="M318" s="26" t="s">
        <v>28</v>
      </c>
      <c r="N318" s="4"/>
      <c r="O318" s="4"/>
    </row>
    <row r="319" s="3" customFormat="true" ht="111" customHeight="true" spans="1:15">
      <c r="A319" s="26">
        <v>294</v>
      </c>
      <c r="B319" s="27" t="s">
        <v>1273</v>
      </c>
      <c r="C319" s="27" t="s">
        <v>1274</v>
      </c>
      <c r="D319" s="28" t="s">
        <v>1275</v>
      </c>
      <c r="E319" s="26" t="s">
        <v>59</v>
      </c>
      <c r="F319" s="26" t="s">
        <v>90</v>
      </c>
      <c r="G319" s="34" t="s">
        <v>212</v>
      </c>
      <c r="H319" s="34" t="s">
        <v>68</v>
      </c>
      <c r="I319" s="44">
        <v>69771</v>
      </c>
      <c r="J319" s="44">
        <v>36007</v>
      </c>
      <c r="K319" s="44">
        <v>10000</v>
      </c>
      <c r="L319" s="45" t="s">
        <v>1276</v>
      </c>
      <c r="M319" s="26" t="s">
        <v>28</v>
      </c>
      <c r="N319" s="4"/>
      <c r="O319" s="4"/>
    </row>
    <row r="320" s="3" customFormat="true" ht="111" customHeight="true" spans="1:15">
      <c r="A320" s="26">
        <v>295</v>
      </c>
      <c r="B320" s="27" t="s">
        <v>1277</v>
      </c>
      <c r="C320" s="27" t="s">
        <v>346</v>
      </c>
      <c r="D320" s="28" t="s">
        <v>1278</v>
      </c>
      <c r="E320" s="26" t="s">
        <v>348</v>
      </c>
      <c r="F320" s="26" t="s">
        <v>90</v>
      </c>
      <c r="G320" s="34" t="s">
        <v>349</v>
      </c>
      <c r="H320" s="34" t="s">
        <v>68</v>
      </c>
      <c r="I320" s="44">
        <v>64384.94</v>
      </c>
      <c r="J320" s="44">
        <v>39680</v>
      </c>
      <c r="K320" s="44">
        <v>10000</v>
      </c>
      <c r="L320" s="45" t="s">
        <v>1279</v>
      </c>
      <c r="M320" s="26" t="s">
        <v>28</v>
      </c>
      <c r="N320" s="4"/>
      <c r="O320" s="4"/>
    </row>
    <row r="321" s="3" customFormat="true" ht="111" customHeight="true" spans="1:15">
      <c r="A321" s="26">
        <v>296</v>
      </c>
      <c r="B321" s="27" t="s">
        <v>1280</v>
      </c>
      <c r="C321" s="27" t="s">
        <v>1281</v>
      </c>
      <c r="D321" s="28" t="s">
        <v>1282</v>
      </c>
      <c r="E321" s="26" t="s">
        <v>66</v>
      </c>
      <c r="F321" s="26" t="s">
        <v>90</v>
      </c>
      <c r="G321" s="34" t="s">
        <v>263</v>
      </c>
      <c r="H321" s="34" t="s">
        <v>137</v>
      </c>
      <c r="I321" s="44">
        <v>32850</v>
      </c>
      <c r="J321" s="44">
        <v>5000</v>
      </c>
      <c r="K321" s="44">
        <v>5000</v>
      </c>
      <c r="L321" s="45" t="s">
        <v>1283</v>
      </c>
      <c r="M321" s="26" t="s">
        <v>28</v>
      </c>
      <c r="N321" s="4"/>
      <c r="O321" s="4"/>
    </row>
    <row r="322" s="1" customFormat="true" ht="111" customHeight="true" spans="1:15">
      <c r="A322" s="26">
        <v>297</v>
      </c>
      <c r="B322" s="27" t="s">
        <v>1284</v>
      </c>
      <c r="C322" s="27" t="s">
        <v>1285</v>
      </c>
      <c r="D322" s="28" t="s">
        <v>1286</v>
      </c>
      <c r="E322" s="26" t="s">
        <v>361</v>
      </c>
      <c r="F322" s="26" t="s">
        <v>889</v>
      </c>
      <c r="G322" s="34" t="s">
        <v>78</v>
      </c>
      <c r="H322" s="34" t="s">
        <v>68</v>
      </c>
      <c r="I322" s="44">
        <v>170811.57</v>
      </c>
      <c r="J322" s="44">
        <v>75331</v>
      </c>
      <c r="K322" s="44">
        <v>30000</v>
      </c>
      <c r="L322" s="45" t="s">
        <v>1287</v>
      </c>
      <c r="M322" s="26" t="s">
        <v>361</v>
      </c>
      <c r="N322" s="4"/>
      <c r="O322" s="4"/>
    </row>
    <row r="323" s="1" customFormat="true" ht="111" customHeight="true" spans="1:15">
      <c r="A323" s="26">
        <v>298</v>
      </c>
      <c r="B323" s="27" t="s">
        <v>1288</v>
      </c>
      <c r="C323" s="27" t="s">
        <v>1289</v>
      </c>
      <c r="D323" s="30" t="s">
        <v>1290</v>
      </c>
      <c r="E323" s="26" t="s">
        <v>361</v>
      </c>
      <c r="F323" s="26" t="s">
        <v>24</v>
      </c>
      <c r="G323" s="34" t="s">
        <v>263</v>
      </c>
      <c r="H323" s="34" t="s">
        <v>97</v>
      </c>
      <c r="I323" s="44">
        <v>85000</v>
      </c>
      <c r="J323" s="44">
        <v>25418</v>
      </c>
      <c r="K323" s="44">
        <v>10000</v>
      </c>
      <c r="L323" s="47" t="s">
        <v>1291</v>
      </c>
      <c r="M323" s="26" t="s">
        <v>361</v>
      </c>
      <c r="N323" s="4"/>
      <c r="O323" s="4"/>
    </row>
    <row r="324" s="1" customFormat="true" ht="178" customHeight="true" spans="1:15">
      <c r="A324" s="26">
        <v>299</v>
      </c>
      <c r="B324" s="27" t="s">
        <v>1292</v>
      </c>
      <c r="C324" s="27" t="s">
        <v>1293</v>
      </c>
      <c r="D324" s="28" t="s">
        <v>1294</v>
      </c>
      <c r="E324" s="26" t="s">
        <v>361</v>
      </c>
      <c r="F324" s="26" t="s">
        <v>889</v>
      </c>
      <c r="G324" s="34" t="s">
        <v>78</v>
      </c>
      <c r="H324" s="34" t="s">
        <v>68</v>
      </c>
      <c r="I324" s="44">
        <v>172229</v>
      </c>
      <c r="J324" s="44">
        <v>71707</v>
      </c>
      <c r="K324" s="44">
        <v>10000</v>
      </c>
      <c r="L324" s="45" t="s">
        <v>1295</v>
      </c>
      <c r="M324" s="26" t="s">
        <v>361</v>
      </c>
      <c r="N324" s="4"/>
      <c r="O324" s="4"/>
    </row>
    <row r="325" s="1" customFormat="true" ht="155" customHeight="true" spans="1:15">
      <c r="A325" s="26">
        <v>300</v>
      </c>
      <c r="B325" s="29" t="s">
        <v>1296</v>
      </c>
      <c r="C325" s="29" t="s">
        <v>1297</v>
      </c>
      <c r="D325" s="30" t="s">
        <v>1298</v>
      </c>
      <c r="E325" s="35" t="s">
        <v>158</v>
      </c>
      <c r="F325" s="35" t="s">
        <v>90</v>
      </c>
      <c r="G325" s="36">
        <v>45352</v>
      </c>
      <c r="H325" s="36" t="s">
        <v>68</v>
      </c>
      <c r="I325" s="46">
        <v>42461</v>
      </c>
      <c r="J325" s="46">
        <v>7000</v>
      </c>
      <c r="K325" s="46">
        <v>16300</v>
      </c>
      <c r="L325" s="47" t="s">
        <v>1299</v>
      </c>
      <c r="M325" s="35" t="s">
        <v>158</v>
      </c>
      <c r="N325" s="4"/>
      <c r="O325" s="4"/>
    </row>
    <row r="326" s="1" customFormat="true" ht="112" customHeight="true" spans="1:15">
      <c r="A326" s="26">
        <v>301</v>
      </c>
      <c r="B326" s="29" t="s">
        <v>1300</v>
      </c>
      <c r="C326" s="29" t="s">
        <v>1301</v>
      </c>
      <c r="D326" s="30" t="s">
        <v>1302</v>
      </c>
      <c r="E326" s="35" t="s">
        <v>158</v>
      </c>
      <c r="F326" s="26" t="s">
        <v>24</v>
      </c>
      <c r="G326" s="36" t="s">
        <v>207</v>
      </c>
      <c r="H326" s="36" t="s">
        <v>97</v>
      </c>
      <c r="I326" s="46">
        <v>30000</v>
      </c>
      <c r="J326" s="46">
        <v>8200</v>
      </c>
      <c r="K326" s="46">
        <v>10000</v>
      </c>
      <c r="L326" s="47" t="s">
        <v>1303</v>
      </c>
      <c r="M326" s="35" t="s">
        <v>158</v>
      </c>
      <c r="N326" s="4"/>
      <c r="O326" s="4"/>
    </row>
    <row r="327" s="1" customFormat="true" ht="112" customHeight="true" spans="1:15">
      <c r="A327" s="26">
        <v>302</v>
      </c>
      <c r="B327" s="29" t="s">
        <v>1304</v>
      </c>
      <c r="C327" s="29" t="s">
        <v>1305</v>
      </c>
      <c r="D327" s="30" t="s">
        <v>1306</v>
      </c>
      <c r="E327" s="35" t="s">
        <v>158</v>
      </c>
      <c r="F327" s="26" t="s">
        <v>24</v>
      </c>
      <c r="G327" s="36" t="s">
        <v>25</v>
      </c>
      <c r="H327" s="36" t="s">
        <v>319</v>
      </c>
      <c r="I327" s="46">
        <v>47000</v>
      </c>
      <c r="J327" s="46">
        <v>2931</v>
      </c>
      <c r="K327" s="46">
        <v>10000</v>
      </c>
      <c r="L327" s="47" t="s">
        <v>1307</v>
      </c>
      <c r="M327" s="35" t="s">
        <v>158</v>
      </c>
      <c r="N327" s="4"/>
      <c r="O327" s="4"/>
    </row>
    <row r="328" s="1" customFormat="true" ht="112" customHeight="true" spans="1:15">
      <c r="A328" s="26">
        <v>303</v>
      </c>
      <c r="B328" s="29" t="s">
        <v>1308</v>
      </c>
      <c r="C328" s="29" t="s">
        <v>87</v>
      </c>
      <c r="D328" s="30" t="s">
        <v>1309</v>
      </c>
      <c r="E328" s="35" t="s">
        <v>89</v>
      </c>
      <c r="F328" s="35" t="s">
        <v>90</v>
      </c>
      <c r="G328" s="36" t="s">
        <v>349</v>
      </c>
      <c r="H328" s="36" t="s">
        <v>73</v>
      </c>
      <c r="I328" s="46">
        <v>283232</v>
      </c>
      <c r="J328" s="46">
        <v>25000</v>
      </c>
      <c r="K328" s="46">
        <v>25000</v>
      </c>
      <c r="L328" s="47" t="s">
        <v>1310</v>
      </c>
      <c r="M328" s="35" t="s">
        <v>89</v>
      </c>
      <c r="N328" s="4"/>
      <c r="O328" s="4"/>
    </row>
    <row r="329" s="1" customFormat="true" ht="112" customHeight="true" spans="1:15">
      <c r="A329" s="26">
        <v>304</v>
      </c>
      <c r="B329" s="29" t="s">
        <v>1311</v>
      </c>
      <c r="C329" s="29" t="s">
        <v>1312</v>
      </c>
      <c r="D329" s="30" t="s">
        <v>1313</v>
      </c>
      <c r="E329" s="35" t="s">
        <v>89</v>
      </c>
      <c r="F329" s="26" t="s">
        <v>24</v>
      </c>
      <c r="G329" s="36" t="s">
        <v>110</v>
      </c>
      <c r="H329" s="36">
        <v>46174</v>
      </c>
      <c r="I329" s="46">
        <v>60000</v>
      </c>
      <c r="J329" s="46">
        <v>30500</v>
      </c>
      <c r="K329" s="46">
        <v>5400</v>
      </c>
      <c r="L329" s="47" t="s">
        <v>1314</v>
      </c>
      <c r="M329" s="35" t="s">
        <v>89</v>
      </c>
      <c r="N329" s="4"/>
      <c r="O329" s="4"/>
    </row>
    <row r="330" s="1" customFormat="true" ht="143" customHeight="true" spans="1:15">
      <c r="A330" s="26">
        <v>305</v>
      </c>
      <c r="B330" s="29" t="s">
        <v>1315</v>
      </c>
      <c r="C330" s="29" t="s">
        <v>1316</v>
      </c>
      <c r="D330" s="30" t="s">
        <v>1317</v>
      </c>
      <c r="E330" s="35" t="s">
        <v>102</v>
      </c>
      <c r="F330" s="35" t="s">
        <v>889</v>
      </c>
      <c r="G330" s="36" t="s">
        <v>1318</v>
      </c>
      <c r="H330" s="36" t="s">
        <v>48</v>
      </c>
      <c r="I330" s="46">
        <v>1777031</v>
      </c>
      <c r="J330" s="46">
        <v>463404</v>
      </c>
      <c r="K330" s="46">
        <v>100000</v>
      </c>
      <c r="L330" s="47" t="s">
        <v>1319</v>
      </c>
      <c r="M330" s="35" t="s">
        <v>102</v>
      </c>
      <c r="N330" s="4"/>
      <c r="O330" s="4"/>
    </row>
    <row r="331" s="1" customFormat="true" ht="158" customHeight="true" spans="1:15">
      <c r="A331" s="26">
        <v>306</v>
      </c>
      <c r="B331" s="29" t="s">
        <v>1320</v>
      </c>
      <c r="C331" s="29" t="s">
        <v>1321</v>
      </c>
      <c r="D331" s="30" t="s">
        <v>1322</v>
      </c>
      <c r="E331" s="35" t="s">
        <v>231</v>
      </c>
      <c r="F331" s="26" t="s">
        <v>24</v>
      </c>
      <c r="G331" s="36" t="s">
        <v>67</v>
      </c>
      <c r="H331" s="36">
        <v>46388</v>
      </c>
      <c r="I331" s="46">
        <v>55000</v>
      </c>
      <c r="J331" s="46">
        <v>390</v>
      </c>
      <c r="K331" s="46">
        <v>5000</v>
      </c>
      <c r="L331" s="47" t="s">
        <v>1323</v>
      </c>
      <c r="M331" s="56" t="s">
        <v>231</v>
      </c>
      <c r="N331" s="4"/>
      <c r="O331" s="4"/>
    </row>
    <row r="332" s="1" customFormat="true" ht="112" customHeight="true" spans="1:15">
      <c r="A332" s="26">
        <v>307</v>
      </c>
      <c r="B332" s="27" t="s">
        <v>1324</v>
      </c>
      <c r="C332" s="26" t="s">
        <v>1325</v>
      </c>
      <c r="D332" s="28" t="s">
        <v>1326</v>
      </c>
      <c r="E332" s="26" t="s">
        <v>236</v>
      </c>
      <c r="F332" s="26" t="s">
        <v>24</v>
      </c>
      <c r="G332" s="38" t="s">
        <v>67</v>
      </c>
      <c r="H332" s="38" t="s">
        <v>97</v>
      </c>
      <c r="I332" s="44">
        <v>48936</v>
      </c>
      <c r="J332" s="44">
        <v>15214</v>
      </c>
      <c r="K332" s="44">
        <v>16600</v>
      </c>
      <c r="L332" s="45" t="s">
        <v>1327</v>
      </c>
      <c r="M332" s="56" t="s">
        <v>236</v>
      </c>
      <c r="N332" s="4"/>
      <c r="O332" s="4"/>
    </row>
    <row r="333" s="1" customFormat="true" ht="81" customHeight="true" spans="1:15">
      <c r="A333" s="26">
        <v>308</v>
      </c>
      <c r="B333" s="27" t="s">
        <v>1328</v>
      </c>
      <c r="C333" s="26" t="s">
        <v>1329</v>
      </c>
      <c r="D333" s="28" t="s">
        <v>1330</v>
      </c>
      <c r="E333" s="26" t="s">
        <v>236</v>
      </c>
      <c r="F333" s="26" t="s">
        <v>24</v>
      </c>
      <c r="G333" s="38" t="s">
        <v>764</v>
      </c>
      <c r="H333" s="38" t="s">
        <v>61</v>
      </c>
      <c r="I333" s="44">
        <v>32900</v>
      </c>
      <c r="J333" s="44">
        <v>19245</v>
      </c>
      <c r="K333" s="44">
        <v>7000</v>
      </c>
      <c r="L333" s="45" t="s">
        <v>1331</v>
      </c>
      <c r="M333" s="56" t="s">
        <v>236</v>
      </c>
      <c r="N333" s="4"/>
      <c r="O333" s="4"/>
    </row>
    <row r="334" s="1" customFormat="true" ht="140" customHeight="true" spans="1:15">
      <c r="A334" s="26">
        <v>309</v>
      </c>
      <c r="B334" s="27" t="s">
        <v>1332</v>
      </c>
      <c r="C334" s="26" t="s">
        <v>1333</v>
      </c>
      <c r="D334" s="28" t="s">
        <v>1334</v>
      </c>
      <c r="E334" s="26" t="s">
        <v>236</v>
      </c>
      <c r="F334" s="26" t="s">
        <v>90</v>
      </c>
      <c r="G334" s="38" t="s">
        <v>263</v>
      </c>
      <c r="H334" s="38" t="s">
        <v>68</v>
      </c>
      <c r="I334" s="44">
        <v>10008.31</v>
      </c>
      <c r="J334" s="44">
        <v>1800</v>
      </c>
      <c r="K334" s="44">
        <v>5000</v>
      </c>
      <c r="L334" s="45" t="s">
        <v>1335</v>
      </c>
      <c r="M334" s="56" t="s">
        <v>236</v>
      </c>
      <c r="N334" s="4"/>
      <c r="O334" s="4"/>
    </row>
    <row r="335" s="1" customFormat="true" ht="132" customHeight="true" spans="1:15">
      <c r="A335" s="26">
        <v>310</v>
      </c>
      <c r="B335" s="29" t="s">
        <v>1336</v>
      </c>
      <c r="C335" s="29" t="s">
        <v>1337</v>
      </c>
      <c r="D335" s="30" t="s">
        <v>1338</v>
      </c>
      <c r="E335" s="35" t="s">
        <v>109</v>
      </c>
      <c r="F335" s="26" t="s">
        <v>24</v>
      </c>
      <c r="G335" s="36" t="s">
        <v>40</v>
      </c>
      <c r="H335" s="36" t="s">
        <v>97</v>
      </c>
      <c r="I335" s="46">
        <v>54000</v>
      </c>
      <c r="J335" s="46">
        <v>19403</v>
      </c>
      <c r="K335" s="46">
        <v>25000</v>
      </c>
      <c r="L335" s="47" t="s">
        <v>1339</v>
      </c>
      <c r="M335" s="35" t="s">
        <v>109</v>
      </c>
      <c r="N335" s="4"/>
      <c r="O335" s="4"/>
    </row>
    <row r="336" s="1" customFormat="true" ht="132" customHeight="true" spans="1:15">
      <c r="A336" s="26">
        <v>311</v>
      </c>
      <c r="B336" s="29" t="s">
        <v>1340</v>
      </c>
      <c r="C336" s="29" t="s">
        <v>1341</v>
      </c>
      <c r="D336" s="29" t="s">
        <v>1342</v>
      </c>
      <c r="E336" s="35" t="s">
        <v>32</v>
      </c>
      <c r="F336" s="26" t="s">
        <v>24</v>
      </c>
      <c r="G336" s="36">
        <v>45627</v>
      </c>
      <c r="H336" s="36" t="s">
        <v>149</v>
      </c>
      <c r="I336" s="46">
        <v>60363</v>
      </c>
      <c r="J336" s="46">
        <v>4879</v>
      </c>
      <c r="K336" s="46">
        <v>26300</v>
      </c>
      <c r="L336" s="47" t="s">
        <v>1343</v>
      </c>
      <c r="M336" s="35" t="s">
        <v>32</v>
      </c>
      <c r="N336" s="4"/>
      <c r="O336" s="4"/>
    </row>
    <row r="337" s="1" customFormat="true" ht="138" customHeight="true" spans="1:15">
      <c r="A337" s="26">
        <v>312</v>
      </c>
      <c r="B337" s="29" t="s">
        <v>1344</v>
      </c>
      <c r="C337" s="29" t="s">
        <v>1345</v>
      </c>
      <c r="D337" s="30" t="s">
        <v>1346</v>
      </c>
      <c r="E337" s="35" t="s">
        <v>32</v>
      </c>
      <c r="F337" s="26" t="s">
        <v>24</v>
      </c>
      <c r="G337" s="36" t="s">
        <v>338</v>
      </c>
      <c r="H337" s="36" t="s">
        <v>68</v>
      </c>
      <c r="I337" s="46">
        <v>76800</v>
      </c>
      <c r="J337" s="54">
        <v>20000</v>
      </c>
      <c r="K337" s="46">
        <v>24000</v>
      </c>
      <c r="L337" s="47" t="s">
        <v>1347</v>
      </c>
      <c r="M337" s="35" t="s">
        <v>32</v>
      </c>
      <c r="N337" s="4"/>
      <c r="O337" s="4"/>
    </row>
    <row r="338" s="1" customFormat="true" ht="102" customHeight="true" spans="1:15">
      <c r="A338" s="26">
        <v>313</v>
      </c>
      <c r="B338" s="29" t="s">
        <v>1348</v>
      </c>
      <c r="C338" s="29" t="s">
        <v>1349</v>
      </c>
      <c r="D338" s="30" t="s">
        <v>1350</v>
      </c>
      <c r="E338" s="35" t="s">
        <v>32</v>
      </c>
      <c r="F338" s="26" t="s">
        <v>24</v>
      </c>
      <c r="G338" s="36" t="s">
        <v>374</v>
      </c>
      <c r="H338" s="36" t="s">
        <v>423</v>
      </c>
      <c r="I338" s="46">
        <v>53000</v>
      </c>
      <c r="J338" s="54">
        <v>20000</v>
      </c>
      <c r="K338" s="46">
        <v>24000</v>
      </c>
      <c r="L338" s="47" t="s">
        <v>1351</v>
      </c>
      <c r="M338" s="35" t="s">
        <v>32</v>
      </c>
      <c r="N338" s="4"/>
      <c r="O338" s="4"/>
    </row>
    <row r="339" s="1" customFormat="true" ht="133" customHeight="true" spans="1:15">
      <c r="A339" s="26">
        <v>314</v>
      </c>
      <c r="B339" s="27" t="s">
        <v>1352</v>
      </c>
      <c r="C339" s="27" t="s">
        <v>1353</v>
      </c>
      <c r="D339" s="28" t="s">
        <v>1354</v>
      </c>
      <c r="E339" s="26" t="s">
        <v>32</v>
      </c>
      <c r="F339" s="26" t="s">
        <v>24</v>
      </c>
      <c r="G339" s="34" t="s">
        <v>103</v>
      </c>
      <c r="H339" s="34" t="s">
        <v>270</v>
      </c>
      <c r="I339" s="44">
        <v>78230</v>
      </c>
      <c r="J339" s="44">
        <v>6500</v>
      </c>
      <c r="K339" s="44">
        <v>22000</v>
      </c>
      <c r="L339" s="45" t="s">
        <v>627</v>
      </c>
      <c r="M339" s="26" t="s">
        <v>32</v>
      </c>
      <c r="N339" s="4"/>
      <c r="O339" s="4"/>
    </row>
    <row r="340" s="1" customFormat="true" ht="133" customHeight="true" spans="1:15">
      <c r="A340" s="26">
        <v>315</v>
      </c>
      <c r="B340" s="29" t="s">
        <v>1355</v>
      </c>
      <c r="C340" s="29" t="s">
        <v>1341</v>
      </c>
      <c r="D340" s="30" t="s">
        <v>1356</v>
      </c>
      <c r="E340" s="35" t="s">
        <v>32</v>
      </c>
      <c r="F340" s="26" t="s">
        <v>24</v>
      </c>
      <c r="G340" s="36" t="s">
        <v>374</v>
      </c>
      <c r="H340" s="36" t="s">
        <v>116</v>
      </c>
      <c r="I340" s="46">
        <v>44000</v>
      </c>
      <c r="J340" s="46">
        <v>11119</v>
      </c>
      <c r="K340" s="54">
        <v>19000</v>
      </c>
      <c r="L340" s="47" t="s">
        <v>1357</v>
      </c>
      <c r="M340" s="35" t="s">
        <v>32</v>
      </c>
      <c r="N340" s="4"/>
      <c r="O340" s="4"/>
    </row>
    <row r="341" s="1" customFormat="true" ht="133" customHeight="true" spans="1:15">
      <c r="A341" s="26">
        <v>316</v>
      </c>
      <c r="B341" s="27" t="s">
        <v>1358</v>
      </c>
      <c r="C341" s="27" t="s">
        <v>966</v>
      </c>
      <c r="D341" s="28" t="s">
        <v>1359</v>
      </c>
      <c r="E341" s="26" t="s">
        <v>32</v>
      </c>
      <c r="F341" s="26" t="s">
        <v>90</v>
      </c>
      <c r="G341" s="34" t="s">
        <v>103</v>
      </c>
      <c r="H341" s="34" t="s">
        <v>423</v>
      </c>
      <c r="I341" s="44">
        <v>40375.38</v>
      </c>
      <c r="J341" s="44">
        <v>3000</v>
      </c>
      <c r="K341" s="44">
        <v>15000</v>
      </c>
      <c r="L341" s="45" t="s">
        <v>1360</v>
      </c>
      <c r="M341" s="26" t="s">
        <v>32</v>
      </c>
      <c r="N341" s="4"/>
      <c r="O341" s="4"/>
    </row>
    <row r="342" s="1" customFormat="true" ht="138" customHeight="true" spans="1:15">
      <c r="A342" s="26">
        <v>317</v>
      </c>
      <c r="B342" s="27" t="s">
        <v>1361</v>
      </c>
      <c r="C342" s="27" t="s">
        <v>1116</v>
      </c>
      <c r="D342" s="28" t="s">
        <v>1362</v>
      </c>
      <c r="E342" s="26" t="s">
        <v>1118</v>
      </c>
      <c r="F342" s="26" t="s">
        <v>90</v>
      </c>
      <c r="G342" s="34" t="s">
        <v>263</v>
      </c>
      <c r="H342" s="34">
        <v>46437</v>
      </c>
      <c r="I342" s="44">
        <v>32775.61</v>
      </c>
      <c r="J342" s="44">
        <v>2000</v>
      </c>
      <c r="K342" s="44">
        <v>12000</v>
      </c>
      <c r="L342" s="45" t="s">
        <v>1363</v>
      </c>
      <c r="M342" s="26" t="s">
        <v>1118</v>
      </c>
      <c r="N342" s="4"/>
      <c r="O342" s="4"/>
    </row>
    <row r="343" s="1" customFormat="true" ht="92" customHeight="true" spans="1:15">
      <c r="A343" s="26">
        <v>318</v>
      </c>
      <c r="B343" s="27" t="s">
        <v>1364</v>
      </c>
      <c r="C343" s="27" t="s">
        <v>1116</v>
      </c>
      <c r="D343" s="28" t="s">
        <v>1365</v>
      </c>
      <c r="E343" s="26" t="s">
        <v>1118</v>
      </c>
      <c r="F343" s="26" t="s">
        <v>90</v>
      </c>
      <c r="G343" s="34" t="s">
        <v>263</v>
      </c>
      <c r="H343" s="34">
        <v>46257</v>
      </c>
      <c r="I343" s="44">
        <v>42502</v>
      </c>
      <c r="J343" s="44">
        <v>10000</v>
      </c>
      <c r="K343" s="44">
        <v>12000</v>
      </c>
      <c r="L343" s="45" t="s">
        <v>1366</v>
      </c>
      <c r="M343" s="26" t="s">
        <v>1118</v>
      </c>
      <c r="N343" s="4"/>
      <c r="O343" s="4"/>
    </row>
    <row r="344" s="1" customFormat="true" ht="92" customHeight="true" spans="1:15">
      <c r="A344" s="26">
        <v>319</v>
      </c>
      <c r="B344" s="27" t="s">
        <v>1367</v>
      </c>
      <c r="C344" s="27" t="s">
        <v>1116</v>
      </c>
      <c r="D344" s="28" t="s">
        <v>1368</v>
      </c>
      <c r="E344" s="26" t="s">
        <v>1118</v>
      </c>
      <c r="F344" s="26" t="s">
        <v>90</v>
      </c>
      <c r="G344" s="34" t="s">
        <v>91</v>
      </c>
      <c r="H344" s="34">
        <v>46256</v>
      </c>
      <c r="I344" s="44">
        <v>93703</v>
      </c>
      <c r="J344" s="44">
        <v>15000</v>
      </c>
      <c r="K344" s="44">
        <v>12000</v>
      </c>
      <c r="L344" s="45" t="s">
        <v>1369</v>
      </c>
      <c r="M344" s="26" t="s">
        <v>1118</v>
      </c>
      <c r="N344" s="4"/>
      <c r="O344" s="4"/>
    </row>
    <row r="345" s="1" customFormat="true" ht="92" customHeight="true" spans="1:15">
      <c r="A345" s="26">
        <v>320</v>
      </c>
      <c r="B345" s="27" t="s">
        <v>1370</v>
      </c>
      <c r="C345" s="27" t="s">
        <v>1116</v>
      </c>
      <c r="D345" s="28" t="s">
        <v>1371</v>
      </c>
      <c r="E345" s="26" t="s">
        <v>1118</v>
      </c>
      <c r="F345" s="26" t="s">
        <v>90</v>
      </c>
      <c r="G345" s="34" t="s">
        <v>263</v>
      </c>
      <c r="H345" s="34">
        <v>46227</v>
      </c>
      <c r="I345" s="44">
        <v>17262.16</v>
      </c>
      <c r="J345" s="44">
        <v>2000</v>
      </c>
      <c r="K345" s="44">
        <v>5000</v>
      </c>
      <c r="L345" s="45" t="s">
        <v>1372</v>
      </c>
      <c r="M345" s="26" t="s">
        <v>1118</v>
      </c>
      <c r="N345" s="4"/>
      <c r="O345" s="4"/>
    </row>
    <row r="346" s="1" customFormat="true" ht="103" customHeight="true" spans="1:15">
      <c r="A346" s="26">
        <v>321</v>
      </c>
      <c r="B346" s="27" t="s">
        <v>1373</v>
      </c>
      <c r="C346" s="27" t="s">
        <v>1133</v>
      </c>
      <c r="D346" s="28" t="s">
        <v>1374</v>
      </c>
      <c r="E346" s="26" t="s">
        <v>54</v>
      </c>
      <c r="F346" s="26" t="s">
        <v>90</v>
      </c>
      <c r="G346" s="34" t="s">
        <v>263</v>
      </c>
      <c r="H346" s="34" t="s">
        <v>68</v>
      </c>
      <c r="I346" s="44">
        <v>150578</v>
      </c>
      <c r="J346" s="44">
        <v>1200</v>
      </c>
      <c r="K346" s="44">
        <v>35000</v>
      </c>
      <c r="L346" s="45" t="s">
        <v>1375</v>
      </c>
      <c r="M346" s="26" t="s">
        <v>1136</v>
      </c>
      <c r="N346" s="4"/>
      <c r="O346" s="4"/>
    </row>
    <row r="347" s="1" customFormat="true" ht="146" customHeight="true" spans="1:15">
      <c r="A347" s="26">
        <v>322</v>
      </c>
      <c r="B347" s="27" t="s">
        <v>1376</v>
      </c>
      <c r="C347" s="27" t="s">
        <v>1138</v>
      </c>
      <c r="D347" s="28" t="s">
        <v>1377</v>
      </c>
      <c r="E347" s="26" t="s">
        <v>201</v>
      </c>
      <c r="F347" s="26" t="s">
        <v>90</v>
      </c>
      <c r="G347" s="34" t="s">
        <v>103</v>
      </c>
      <c r="H347" s="34" t="s">
        <v>143</v>
      </c>
      <c r="I347" s="44">
        <v>95108</v>
      </c>
      <c r="J347" s="44">
        <v>3000</v>
      </c>
      <c r="K347" s="44">
        <v>30000</v>
      </c>
      <c r="L347" s="45" t="s">
        <v>1378</v>
      </c>
      <c r="M347" s="26" t="s">
        <v>1136</v>
      </c>
      <c r="N347" s="4"/>
      <c r="O347" s="4"/>
    </row>
    <row r="348" s="1" customFormat="true" ht="147" customHeight="true" spans="1:15">
      <c r="A348" s="26">
        <v>323</v>
      </c>
      <c r="B348" s="27" t="s">
        <v>1379</v>
      </c>
      <c r="C348" s="27" t="s">
        <v>1138</v>
      </c>
      <c r="D348" s="28" t="s">
        <v>1380</v>
      </c>
      <c r="E348" s="26" t="s">
        <v>309</v>
      </c>
      <c r="F348" s="26" t="s">
        <v>90</v>
      </c>
      <c r="G348" s="34">
        <v>45627</v>
      </c>
      <c r="H348" s="34" t="s">
        <v>68</v>
      </c>
      <c r="I348" s="44">
        <v>37596</v>
      </c>
      <c r="J348" s="44">
        <v>500</v>
      </c>
      <c r="K348" s="44">
        <v>24000</v>
      </c>
      <c r="L348" s="45" t="s">
        <v>464</v>
      </c>
      <c r="M348" s="26" t="s">
        <v>1136</v>
      </c>
      <c r="N348" s="4"/>
      <c r="O348" s="4"/>
    </row>
    <row r="349" s="1" customFormat="true" ht="147" customHeight="true" spans="1:15">
      <c r="A349" s="26">
        <v>324</v>
      </c>
      <c r="B349" s="27" t="s">
        <v>1381</v>
      </c>
      <c r="C349" s="27" t="s">
        <v>1138</v>
      </c>
      <c r="D349" s="28" t="s">
        <v>1382</v>
      </c>
      <c r="E349" s="26" t="s">
        <v>77</v>
      </c>
      <c r="F349" s="26" t="s">
        <v>90</v>
      </c>
      <c r="G349" s="34" t="s">
        <v>314</v>
      </c>
      <c r="H349" s="34" t="s">
        <v>68</v>
      </c>
      <c r="I349" s="44">
        <v>31392</v>
      </c>
      <c r="J349" s="44">
        <v>500</v>
      </c>
      <c r="K349" s="44">
        <v>15000</v>
      </c>
      <c r="L349" s="45" t="s">
        <v>464</v>
      </c>
      <c r="M349" s="26" t="s">
        <v>1136</v>
      </c>
      <c r="N349" s="4"/>
      <c r="O349" s="4"/>
    </row>
    <row r="350" s="1" customFormat="true" ht="147" customHeight="true" spans="1:15">
      <c r="A350" s="26">
        <v>325</v>
      </c>
      <c r="B350" s="27" t="s">
        <v>1383</v>
      </c>
      <c r="C350" s="27" t="s">
        <v>1384</v>
      </c>
      <c r="D350" s="28" t="s">
        <v>1385</v>
      </c>
      <c r="E350" s="26" t="s">
        <v>361</v>
      </c>
      <c r="F350" s="26" t="s">
        <v>90</v>
      </c>
      <c r="G350" s="34" t="s">
        <v>263</v>
      </c>
      <c r="H350" s="34" t="s">
        <v>97</v>
      </c>
      <c r="I350" s="44">
        <v>14203.11</v>
      </c>
      <c r="J350" s="44">
        <v>1000</v>
      </c>
      <c r="K350" s="44">
        <v>9000</v>
      </c>
      <c r="L350" s="45" t="s">
        <v>1386</v>
      </c>
      <c r="M350" s="26" t="s">
        <v>1136</v>
      </c>
      <c r="N350" s="4"/>
      <c r="O350" s="4"/>
    </row>
    <row r="351" s="1" customFormat="true" ht="147" customHeight="true" spans="1:15">
      <c r="A351" s="26">
        <v>326</v>
      </c>
      <c r="B351" s="27" t="s">
        <v>1387</v>
      </c>
      <c r="C351" s="27" t="s">
        <v>1388</v>
      </c>
      <c r="D351" s="28" t="s">
        <v>1389</v>
      </c>
      <c r="E351" s="26" t="s">
        <v>54</v>
      </c>
      <c r="F351" s="26" t="s">
        <v>90</v>
      </c>
      <c r="G351" s="34" t="s">
        <v>103</v>
      </c>
      <c r="H351" s="34" t="s">
        <v>270</v>
      </c>
      <c r="I351" s="44">
        <v>98972</v>
      </c>
      <c r="J351" s="44">
        <v>5000</v>
      </c>
      <c r="K351" s="44">
        <v>25000</v>
      </c>
      <c r="L351" s="45" t="s">
        <v>1390</v>
      </c>
      <c r="M351" s="26" t="s">
        <v>1152</v>
      </c>
      <c r="N351" s="4"/>
      <c r="O351" s="4"/>
    </row>
    <row r="352" s="1" customFormat="true" ht="98" customHeight="true" spans="1:15">
      <c r="A352" s="26">
        <v>327</v>
      </c>
      <c r="B352" s="27" t="s">
        <v>1391</v>
      </c>
      <c r="C352" s="27" t="s">
        <v>1158</v>
      </c>
      <c r="D352" s="28" t="s">
        <v>1392</v>
      </c>
      <c r="E352" s="26" t="s">
        <v>54</v>
      </c>
      <c r="F352" s="26" t="s">
        <v>90</v>
      </c>
      <c r="G352" s="34" t="s">
        <v>369</v>
      </c>
      <c r="H352" s="34">
        <v>46357</v>
      </c>
      <c r="I352" s="44">
        <v>70953</v>
      </c>
      <c r="J352" s="44">
        <v>30331</v>
      </c>
      <c r="K352" s="44">
        <v>17000</v>
      </c>
      <c r="L352" s="45" t="s">
        <v>1393</v>
      </c>
      <c r="M352" s="26" t="s">
        <v>1152</v>
      </c>
      <c r="N352" s="4"/>
      <c r="O352" s="4"/>
    </row>
    <row r="353" s="1" customFormat="true" ht="148" customHeight="true" spans="1:15">
      <c r="A353" s="26">
        <v>328</v>
      </c>
      <c r="B353" s="27" t="s">
        <v>1394</v>
      </c>
      <c r="C353" s="27" t="s">
        <v>1395</v>
      </c>
      <c r="D353" s="28" t="s">
        <v>1396</v>
      </c>
      <c r="E353" s="26" t="s">
        <v>309</v>
      </c>
      <c r="F353" s="26" t="s">
        <v>90</v>
      </c>
      <c r="G353" s="34" t="s">
        <v>103</v>
      </c>
      <c r="H353" s="34">
        <v>46113</v>
      </c>
      <c r="I353" s="44">
        <v>20237</v>
      </c>
      <c r="J353" s="44">
        <v>2300</v>
      </c>
      <c r="K353" s="44">
        <v>10000</v>
      </c>
      <c r="L353" s="45" t="s">
        <v>1397</v>
      </c>
      <c r="M353" s="26" t="s">
        <v>1152</v>
      </c>
      <c r="N353" s="4"/>
      <c r="O353" s="4"/>
    </row>
    <row r="354" s="1" customFormat="true" ht="98" customHeight="true" spans="1:15">
      <c r="A354" s="26">
        <v>329</v>
      </c>
      <c r="B354" s="27" t="s">
        <v>1398</v>
      </c>
      <c r="C354" s="27" t="s">
        <v>1399</v>
      </c>
      <c r="D354" s="27" t="s">
        <v>1400</v>
      </c>
      <c r="E354" s="26" t="s">
        <v>46</v>
      </c>
      <c r="F354" s="26" t="s">
        <v>90</v>
      </c>
      <c r="G354" s="34">
        <v>45627</v>
      </c>
      <c r="H354" s="34">
        <v>46722</v>
      </c>
      <c r="I354" s="44">
        <v>72402</v>
      </c>
      <c r="J354" s="44">
        <v>700</v>
      </c>
      <c r="K354" s="44">
        <v>9500</v>
      </c>
      <c r="L354" s="45" t="s">
        <v>1401</v>
      </c>
      <c r="M354" s="26" t="s">
        <v>1152</v>
      </c>
      <c r="N354" s="4"/>
      <c r="O354" s="4"/>
    </row>
    <row r="355" s="1" customFormat="true" ht="98" customHeight="true" spans="1:15">
      <c r="A355" s="26">
        <v>330</v>
      </c>
      <c r="B355" s="27" t="s">
        <v>1402</v>
      </c>
      <c r="C355" s="27" t="s">
        <v>1403</v>
      </c>
      <c r="D355" s="28" t="s">
        <v>1404</v>
      </c>
      <c r="E355" s="26" t="s">
        <v>201</v>
      </c>
      <c r="F355" s="26" t="s">
        <v>90</v>
      </c>
      <c r="G355" s="34">
        <v>45627</v>
      </c>
      <c r="H355" s="34" t="s">
        <v>149</v>
      </c>
      <c r="I355" s="44">
        <v>14946.27</v>
      </c>
      <c r="J355" s="44">
        <v>600</v>
      </c>
      <c r="K355" s="44">
        <v>8000</v>
      </c>
      <c r="L355" s="45" t="s">
        <v>1405</v>
      </c>
      <c r="M355" s="26" t="s">
        <v>1152</v>
      </c>
      <c r="N355" s="4"/>
      <c r="O355" s="4"/>
    </row>
    <row r="356" s="1" customFormat="true" ht="98" customHeight="true" spans="1:15">
      <c r="A356" s="26">
        <v>331</v>
      </c>
      <c r="B356" s="27" t="s">
        <v>1406</v>
      </c>
      <c r="C356" s="27" t="s">
        <v>1407</v>
      </c>
      <c r="D356" s="28" t="s">
        <v>1408</v>
      </c>
      <c r="E356" s="26" t="s">
        <v>250</v>
      </c>
      <c r="F356" s="26" t="s">
        <v>90</v>
      </c>
      <c r="G356" s="34" t="s">
        <v>314</v>
      </c>
      <c r="H356" s="34" t="s">
        <v>423</v>
      </c>
      <c r="I356" s="44">
        <v>103772</v>
      </c>
      <c r="J356" s="44">
        <v>26900</v>
      </c>
      <c r="K356" s="44">
        <v>35202</v>
      </c>
      <c r="L356" s="45" t="s">
        <v>844</v>
      </c>
      <c r="M356" s="26" t="s">
        <v>1409</v>
      </c>
      <c r="N356" s="4"/>
      <c r="O356" s="4"/>
    </row>
    <row r="357" s="1" customFormat="true" ht="108" customHeight="true" spans="1:15">
      <c r="A357" s="26">
        <v>332</v>
      </c>
      <c r="B357" s="27" t="s">
        <v>1410</v>
      </c>
      <c r="C357" s="27" t="s">
        <v>1411</v>
      </c>
      <c r="D357" s="28" t="s">
        <v>1412</v>
      </c>
      <c r="E357" s="26" t="s">
        <v>231</v>
      </c>
      <c r="F357" s="26" t="s">
        <v>90</v>
      </c>
      <c r="G357" s="34" t="s">
        <v>25</v>
      </c>
      <c r="H357" s="34" t="s">
        <v>315</v>
      </c>
      <c r="I357" s="44">
        <v>84790</v>
      </c>
      <c r="J357" s="44">
        <v>42000</v>
      </c>
      <c r="K357" s="44">
        <v>25000</v>
      </c>
      <c r="L357" s="45" t="s">
        <v>1413</v>
      </c>
      <c r="M357" s="26" t="s">
        <v>1411</v>
      </c>
      <c r="N357" s="4"/>
      <c r="O357" s="4"/>
    </row>
    <row r="358" s="3" customFormat="true" ht="40" customHeight="true" spans="1:15">
      <c r="A358" s="26"/>
      <c r="B358" s="25" t="s">
        <v>132</v>
      </c>
      <c r="C358" s="22">
        <f>COUNTA(B359:B404)</f>
        <v>46</v>
      </c>
      <c r="D358" s="28"/>
      <c r="E358" s="26"/>
      <c r="F358" s="26"/>
      <c r="G358" s="34"/>
      <c r="H358" s="34"/>
      <c r="I358" s="22">
        <f>SUM(I359:I404)</f>
        <v>4834335.72</v>
      </c>
      <c r="J358" s="22">
        <f>SUM(J359:J404)</f>
        <v>0</v>
      </c>
      <c r="K358" s="22">
        <f>SUM(K359:K404)</f>
        <v>964268</v>
      </c>
      <c r="L358" s="55"/>
      <c r="M358" s="26"/>
      <c r="N358" s="4"/>
      <c r="O358" s="4"/>
    </row>
    <row r="359" s="3" customFormat="true" ht="108" customHeight="true" spans="1:15">
      <c r="A359" s="26">
        <v>333</v>
      </c>
      <c r="B359" s="29" t="s">
        <v>1414</v>
      </c>
      <c r="C359" s="35" t="s">
        <v>1415</v>
      </c>
      <c r="D359" s="30" t="s">
        <v>1416</v>
      </c>
      <c r="E359" s="35" t="s">
        <v>136</v>
      </c>
      <c r="F359" s="26" t="s">
        <v>24</v>
      </c>
      <c r="G359" s="36">
        <v>45901</v>
      </c>
      <c r="H359" s="36" t="s">
        <v>1417</v>
      </c>
      <c r="I359" s="46">
        <v>1270000</v>
      </c>
      <c r="J359" s="46">
        <v>0</v>
      </c>
      <c r="K359" s="46">
        <v>195000</v>
      </c>
      <c r="L359" s="50" t="s">
        <v>1418</v>
      </c>
      <c r="M359" s="35" t="s">
        <v>50</v>
      </c>
      <c r="N359" s="4"/>
      <c r="O359" s="4"/>
    </row>
    <row r="360" s="3" customFormat="true" ht="108" customHeight="true" spans="1:15">
      <c r="A360" s="26">
        <v>334</v>
      </c>
      <c r="B360" s="27" t="s">
        <v>1419</v>
      </c>
      <c r="C360" s="26" t="s">
        <v>1420</v>
      </c>
      <c r="D360" s="28" t="s">
        <v>1421</v>
      </c>
      <c r="E360" s="26" t="s">
        <v>136</v>
      </c>
      <c r="F360" s="26" t="s">
        <v>24</v>
      </c>
      <c r="G360" s="34" t="s">
        <v>34</v>
      </c>
      <c r="H360" s="34" t="s">
        <v>73</v>
      </c>
      <c r="I360" s="44">
        <v>122000</v>
      </c>
      <c r="J360" s="44">
        <v>0</v>
      </c>
      <c r="K360" s="44">
        <v>60000</v>
      </c>
      <c r="L360" s="50" t="s">
        <v>1422</v>
      </c>
      <c r="M360" s="26" t="s">
        <v>50</v>
      </c>
      <c r="N360" s="4"/>
      <c r="O360" s="4"/>
    </row>
    <row r="361" s="3" customFormat="true" ht="108" customHeight="true" spans="1:15">
      <c r="A361" s="26">
        <v>335</v>
      </c>
      <c r="B361" s="29" t="s">
        <v>1423</v>
      </c>
      <c r="C361" s="35" t="s">
        <v>1188</v>
      </c>
      <c r="D361" s="30" t="s">
        <v>1424</v>
      </c>
      <c r="E361" s="35" t="s">
        <v>136</v>
      </c>
      <c r="F361" s="35" t="s">
        <v>90</v>
      </c>
      <c r="G361" s="36">
        <v>45901</v>
      </c>
      <c r="H361" s="36" t="s">
        <v>1425</v>
      </c>
      <c r="I361" s="46">
        <v>796441.58</v>
      </c>
      <c r="J361" s="46">
        <v>0</v>
      </c>
      <c r="K361" s="46">
        <v>40000</v>
      </c>
      <c r="L361" s="50" t="s">
        <v>1426</v>
      </c>
      <c r="M361" s="35" t="s">
        <v>50</v>
      </c>
      <c r="N361" s="4"/>
      <c r="O361" s="4"/>
    </row>
    <row r="362" s="3" customFormat="true" ht="150" customHeight="true" spans="1:15">
      <c r="A362" s="26">
        <v>336</v>
      </c>
      <c r="B362" s="29" t="s">
        <v>1427</v>
      </c>
      <c r="C362" s="35" t="s">
        <v>1188</v>
      </c>
      <c r="D362" s="30" t="s">
        <v>1428</v>
      </c>
      <c r="E362" s="35" t="s">
        <v>136</v>
      </c>
      <c r="F362" s="35" t="s">
        <v>90</v>
      </c>
      <c r="G362" s="36">
        <v>45901</v>
      </c>
      <c r="H362" s="36" t="s">
        <v>296</v>
      </c>
      <c r="I362" s="46">
        <v>510999</v>
      </c>
      <c r="J362" s="46">
        <v>0</v>
      </c>
      <c r="K362" s="46">
        <v>40000</v>
      </c>
      <c r="L362" s="50" t="s">
        <v>1426</v>
      </c>
      <c r="M362" s="35" t="s">
        <v>50</v>
      </c>
      <c r="N362" s="4"/>
      <c r="O362" s="4"/>
    </row>
    <row r="363" s="5" customFormat="true" ht="108" customHeight="true" spans="1:15">
      <c r="A363" s="26">
        <v>337</v>
      </c>
      <c r="B363" s="27" t="s">
        <v>1429</v>
      </c>
      <c r="C363" s="26" t="s">
        <v>1430</v>
      </c>
      <c r="D363" s="28" t="s">
        <v>1431</v>
      </c>
      <c r="E363" s="26" t="s">
        <v>477</v>
      </c>
      <c r="F363" s="26" t="s">
        <v>90</v>
      </c>
      <c r="G363" s="34" t="s">
        <v>159</v>
      </c>
      <c r="H363" s="34" t="s">
        <v>68</v>
      </c>
      <c r="I363" s="44">
        <v>59329.32</v>
      </c>
      <c r="J363" s="44">
        <v>0</v>
      </c>
      <c r="K363" s="44">
        <v>21300</v>
      </c>
      <c r="L363" s="49" t="s">
        <v>1432</v>
      </c>
      <c r="M363" s="26" t="s">
        <v>50</v>
      </c>
      <c r="N363" s="4"/>
      <c r="O363" s="4"/>
    </row>
    <row r="364" s="5" customFormat="true" ht="64" customHeight="true" spans="1:15">
      <c r="A364" s="26">
        <v>338</v>
      </c>
      <c r="B364" s="27" t="s">
        <v>1433</v>
      </c>
      <c r="C364" s="26" t="s">
        <v>1434</v>
      </c>
      <c r="D364" s="28" t="s">
        <v>1435</v>
      </c>
      <c r="E364" s="26" t="s">
        <v>50</v>
      </c>
      <c r="F364" s="26" t="s">
        <v>90</v>
      </c>
      <c r="G364" s="34">
        <v>45870</v>
      </c>
      <c r="H364" s="34">
        <v>46600</v>
      </c>
      <c r="I364" s="44">
        <v>54288</v>
      </c>
      <c r="J364" s="44">
        <v>0</v>
      </c>
      <c r="K364" s="44">
        <v>16800</v>
      </c>
      <c r="L364" s="49" t="s">
        <v>1436</v>
      </c>
      <c r="M364" s="26" t="s">
        <v>50</v>
      </c>
      <c r="N364" s="4"/>
      <c r="O364" s="4"/>
    </row>
    <row r="365" s="3" customFormat="true" ht="97" customHeight="true" spans="1:15">
      <c r="A365" s="26">
        <v>339</v>
      </c>
      <c r="B365" s="27" t="s">
        <v>1437</v>
      </c>
      <c r="C365" s="26" t="s">
        <v>1438</v>
      </c>
      <c r="D365" s="28" t="s">
        <v>1439</v>
      </c>
      <c r="E365" s="26" t="s">
        <v>46</v>
      </c>
      <c r="F365" s="26" t="s">
        <v>24</v>
      </c>
      <c r="G365" s="34" t="s">
        <v>159</v>
      </c>
      <c r="H365" s="34" t="s">
        <v>270</v>
      </c>
      <c r="I365" s="44">
        <v>85159</v>
      </c>
      <c r="J365" s="44">
        <v>0</v>
      </c>
      <c r="K365" s="44">
        <v>16000</v>
      </c>
      <c r="L365" s="49" t="s">
        <v>1440</v>
      </c>
      <c r="M365" s="26" t="s">
        <v>50</v>
      </c>
      <c r="N365" s="4"/>
      <c r="O365" s="4"/>
    </row>
    <row r="366" s="3" customFormat="true" ht="97" customHeight="true" spans="1:15">
      <c r="A366" s="26">
        <v>340</v>
      </c>
      <c r="B366" s="27" t="s">
        <v>1441</v>
      </c>
      <c r="C366" s="26" t="s">
        <v>1442</v>
      </c>
      <c r="D366" s="28" t="s">
        <v>1443</v>
      </c>
      <c r="E366" s="26" t="s">
        <v>136</v>
      </c>
      <c r="F366" s="26" t="s">
        <v>90</v>
      </c>
      <c r="G366" s="34">
        <v>45901</v>
      </c>
      <c r="H366" s="34">
        <v>46357</v>
      </c>
      <c r="I366" s="44">
        <v>32380.34</v>
      </c>
      <c r="J366" s="44">
        <v>0</v>
      </c>
      <c r="K366" s="44">
        <v>10000</v>
      </c>
      <c r="L366" s="49" t="s">
        <v>1444</v>
      </c>
      <c r="M366" s="26" t="s">
        <v>50</v>
      </c>
      <c r="N366" s="4"/>
      <c r="O366" s="4"/>
    </row>
    <row r="367" s="3" customFormat="true" ht="97" customHeight="true" spans="1:15">
      <c r="A367" s="26">
        <v>341</v>
      </c>
      <c r="B367" s="27" t="s">
        <v>1445</v>
      </c>
      <c r="C367" s="26" t="s">
        <v>1446</v>
      </c>
      <c r="D367" s="28" t="s">
        <v>1447</v>
      </c>
      <c r="E367" s="26" t="s">
        <v>477</v>
      </c>
      <c r="F367" s="26" t="s">
        <v>24</v>
      </c>
      <c r="G367" s="57">
        <v>45717</v>
      </c>
      <c r="H367" s="57">
        <v>46357</v>
      </c>
      <c r="I367" s="46">
        <v>37000</v>
      </c>
      <c r="J367" s="46">
        <v>0</v>
      </c>
      <c r="K367" s="46">
        <v>10000</v>
      </c>
      <c r="L367" s="66" t="s">
        <v>1448</v>
      </c>
      <c r="M367" s="35" t="s">
        <v>50</v>
      </c>
      <c r="N367" s="4"/>
      <c r="O367" s="4"/>
    </row>
    <row r="368" s="3" customFormat="true" ht="122" customHeight="true" spans="1:15">
      <c r="A368" s="26">
        <v>342</v>
      </c>
      <c r="B368" s="27" t="s">
        <v>1449</v>
      </c>
      <c r="C368" s="26" t="s">
        <v>1450</v>
      </c>
      <c r="D368" s="28" t="s">
        <v>1451</v>
      </c>
      <c r="E368" s="26" t="s">
        <v>136</v>
      </c>
      <c r="F368" s="26" t="s">
        <v>90</v>
      </c>
      <c r="G368" s="34" t="s">
        <v>422</v>
      </c>
      <c r="H368" s="34" t="s">
        <v>149</v>
      </c>
      <c r="I368" s="44">
        <v>34826</v>
      </c>
      <c r="J368" s="44">
        <v>0</v>
      </c>
      <c r="K368" s="44">
        <v>8000</v>
      </c>
      <c r="L368" s="73" t="s">
        <v>1452</v>
      </c>
      <c r="M368" s="26" t="s">
        <v>50</v>
      </c>
      <c r="N368" s="4"/>
      <c r="O368" s="4"/>
    </row>
    <row r="369" s="3" customFormat="true" ht="101" customHeight="true" spans="1:15">
      <c r="A369" s="26">
        <v>343</v>
      </c>
      <c r="B369" s="27" t="s">
        <v>1453</v>
      </c>
      <c r="C369" s="26" t="s">
        <v>1454</v>
      </c>
      <c r="D369" s="28" t="s">
        <v>1455</v>
      </c>
      <c r="E369" s="26" t="s">
        <v>46</v>
      </c>
      <c r="F369" s="26" t="s">
        <v>24</v>
      </c>
      <c r="G369" s="34">
        <v>45658</v>
      </c>
      <c r="H369" s="34" t="s">
        <v>68</v>
      </c>
      <c r="I369" s="44">
        <v>34814.5</v>
      </c>
      <c r="J369" s="44">
        <v>0</v>
      </c>
      <c r="K369" s="44">
        <v>5000</v>
      </c>
      <c r="L369" s="49" t="s">
        <v>1448</v>
      </c>
      <c r="M369" s="26" t="s">
        <v>50</v>
      </c>
      <c r="N369" s="4"/>
      <c r="O369" s="4"/>
    </row>
    <row r="370" s="5" customFormat="true" ht="101" customHeight="true" spans="1:15">
      <c r="A370" s="26">
        <v>344</v>
      </c>
      <c r="B370" s="27" t="s">
        <v>1456</v>
      </c>
      <c r="C370" s="26" t="s">
        <v>1457</v>
      </c>
      <c r="D370" s="28" t="s">
        <v>1458</v>
      </c>
      <c r="E370" s="26" t="s">
        <v>136</v>
      </c>
      <c r="F370" s="26" t="s">
        <v>90</v>
      </c>
      <c r="G370" s="34" t="s">
        <v>34</v>
      </c>
      <c r="H370" s="34" t="s">
        <v>459</v>
      </c>
      <c r="I370" s="44">
        <v>20717.88</v>
      </c>
      <c r="J370" s="44">
        <v>0</v>
      </c>
      <c r="K370" s="44">
        <v>5000</v>
      </c>
      <c r="L370" s="49" t="s">
        <v>1459</v>
      </c>
      <c r="M370" s="26" t="s">
        <v>50</v>
      </c>
      <c r="N370" s="4"/>
      <c r="O370" s="4"/>
    </row>
    <row r="371" s="5" customFormat="true" ht="101" customHeight="true" spans="1:15">
      <c r="A371" s="26">
        <v>345</v>
      </c>
      <c r="B371" s="27" t="s">
        <v>1460</v>
      </c>
      <c r="C371" s="27" t="s">
        <v>1461</v>
      </c>
      <c r="D371" s="28" t="s">
        <v>1462</v>
      </c>
      <c r="E371" s="26" t="s">
        <v>148</v>
      </c>
      <c r="F371" s="26" t="s">
        <v>90</v>
      </c>
      <c r="G371" s="36">
        <v>45717</v>
      </c>
      <c r="H371" s="34" t="s">
        <v>68</v>
      </c>
      <c r="I371" s="44">
        <v>213178.54</v>
      </c>
      <c r="J371" s="44">
        <v>0</v>
      </c>
      <c r="K371" s="44">
        <v>100000</v>
      </c>
      <c r="L371" s="45" t="s">
        <v>1463</v>
      </c>
      <c r="M371" s="26" t="s">
        <v>28</v>
      </c>
      <c r="N371" s="4"/>
      <c r="O371" s="4"/>
    </row>
    <row r="372" s="5" customFormat="true" ht="142" customHeight="true" spans="1:15">
      <c r="A372" s="26">
        <v>346</v>
      </c>
      <c r="B372" s="27" t="s">
        <v>1464</v>
      </c>
      <c r="C372" s="27" t="s">
        <v>1465</v>
      </c>
      <c r="D372" s="28" t="s">
        <v>1466</v>
      </c>
      <c r="E372" s="26" t="s">
        <v>498</v>
      </c>
      <c r="F372" s="26" t="s">
        <v>90</v>
      </c>
      <c r="G372" s="36">
        <v>45658</v>
      </c>
      <c r="H372" s="34" t="s">
        <v>149</v>
      </c>
      <c r="I372" s="44">
        <v>25845.13</v>
      </c>
      <c r="J372" s="44">
        <v>0</v>
      </c>
      <c r="K372" s="44">
        <v>14000</v>
      </c>
      <c r="L372" s="45" t="s">
        <v>1467</v>
      </c>
      <c r="M372" s="26" t="s">
        <v>28</v>
      </c>
      <c r="N372" s="4"/>
      <c r="O372" s="4"/>
    </row>
    <row r="373" s="5" customFormat="true" ht="98" customHeight="true" spans="1:15">
      <c r="A373" s="26">
        <v>347</v>
      </c>
      <c r="B373" s="27" t="s">
        <v>1468</v>
      </c>
      <c r="C373" s="27" t="s">
        <v>1469</v>
      </c>
      <c r="D373" s="28" t="s">
        <v>1470</v>
      </c>
      <c r="E373" s="26" t="s">
        <v>59</v>
      </c>
      <c r="F373" s="26" t="s">
        <v>90</v>
      </c>
      <c r="G373" s="34" t="s">
        <v>417</v>
      </c>
      <c r="H373" s="34" t="s">
        <v>143</v>
      </c>
      <c r="I373" s="44">
        <v>41396</v>
      </c>
      <c r="J373" s="44">
        <v>0</v>
      </c>
      <c r="K373" s="44">
        <v>10000</v>
      </c>
      <c r="L373" s="45" t="s">
        <v>1471</v>
      </c>
      <c r="M373" s="26" t="s">
        <v>28</v>
      </c>
      <c r="N373" s="4"/>
      <c r="O373" s="4"/>
    </row>
    <row r="374" s="3" customFormat="true" ht="190" customHeight="true" spans="1:15">
      <c r="A374" s="26">
        <v>348</v>
      </c>
      <c r="B374" s="27" t="s">
        <v>1472</v>
      </c>
      <c r="C374" s="27" t="s">
        <v>1465</v>
      </c>
      <c r="D374" s="28" t="s">
        <v>1473</v>
      </c>
      <c r="E374" s="26" t="s">
        <v>498</v>
      </c>
      <c r="F374" s="26" t="s">
        <v>90</v>
      </c>
      <c r="G374" s="34">
        <v>45839</v>
      </c>
      <c r="H374" s="34" t="s">
        <v>68</v>
      </c>
      <c r="I374" s="44">
        <v>18654</v>
      </c>
      <c r="J374" s="44">
        <v>0</v>
      </c>
      <c r="K374" s="44">
        <v>8000</v>
      </c>
      <c r="L374" s="45" t="s">
        <v>1474</v>
      </c>
      <c r="M374" s="26" t="s">
        <v>28</v>
      </c>
      <c r="N374" s="4"/>
      <c r="O374" s="4"/>
    </row>
    <row r="375" s="1" customFormat="true" ht="112" customHeight="true" spans="1:15">
      <c r="A375" s="26">
        <v>349</v>
      </c>
      <c r="B375" s="29" t="s">
        <v>1475</v>
      </c>
      <c r="C375" s="29" t="s">
        <v>1476</v>
      </c>
      <c r="D375" s="30" t="s">
        <v>1477</v>
      </c>
      <c r="E375" s="37" t="s">
        <v>77</v>
      </c>
      <c r="F375" s="35" t="s">
        <v>90</v>
      </c>
      <c r="G375" s="36">
        <v>45748</v>
      </c>
      <c r="H375" s="35" t="s">
        <v>1478</v>
      </c>
      <c r="I375" s="46">
        <v>193422.14</v>
      </c>
      <c r="J375" s="46">
        <v>0</v>
      </c>
      <c r="K375" s="46">
        <v>102000</v>
      </c>
      <c r="L375" s="58" t="s">
        <v>1479</v>
      </c>
      <c r="M375" s="35" t="s">
        <v>77</v>
      </c>
      <c r="N375" s="4"/>
      <c r="O375" s="4"/>
    </row>
    <row r="376" s="3" customFormat="true" ht="112" customHeight="true" spans="1:15">
      <c r="A376" s="26">
        <v>350</v>
      </c>
      <c r="B376" s="29" t="s">
        <v>1480</v>
      </c>
      <c r="C376" s="29" t="s">
        <v>1297</v>
      </c>
      <c r="D376" s="30" t="s">
        <v>1481</v>
      </c>
      <c r="E376" s="35" t="s">
        <v>158</v>
      </c>
      <c r="F376" s="35" t="s">
        <v>90</v>
      </c>
      <c r="G376" s="36">
        <v>45658</v>
      </c>
      <c r="H376" s="36">
        <v>46174</v>
      </c>
      <c r="I376" s="46">
        <v>58420</v>
      </c>
      <c r="J376" s="46">
        <v>0</v>
      </c>
      <c r="K376" s="46">
        <v>39716</v>
      </c>
      <c r="L376" s="47" t="s">
        <v>1482</v>
      </c>
      <c r="M376" s="35" t="s">
        <v>158</v>
      </c>
      <c r="N376" s="4"/>
      <c r="O376" s="4"/>
    </row>
    <row r="377" s="3" customFormat="true" ht="131" customHeight="true" spans="1:15">
      <c r="A377" s="26">
        <v>351</v>
      </c>
      <c r="B377" s="29" t="s">
        <v>1483</v>
      </c>
      <c r="C377" s="29" t="s">
        <v>1297</v>
      </c>
      <c r="D377" s="30" t="s">
        <v>1484</v>
      </c>
      <c r="E377" s="35" t="s">
        <v>158</v>
      </c>
      <c r="F377" s="35" t="s">
        <v>90</v>
      </c>
      <c r="G377" s="36" t="s">
        <v>34</v>
      </c>
      <c r="H377" s="36">
        <v>46722</v>
      </c>
      <c r="I377" s="46">
        <v>60667</v>
      </c>
      <c r="J377" s="46">
        <v>0</v>
      </c>
      <c r="K377" s="46">
        <v>10000</v>
      </c>
      <c r="L377" s="47" t="s">
        <v>1485</v>
      </c>
      <c r="M377" s="35" t="s">
        <v>158</v>
      </c>
      <c r="N377" s="4"/>
      <c r="O377" s="4"/>
    </row>
    <row r="378" s="5" customFormat="true" ht="112" customHeight="true" spans="1:15">
      <c r="A378" s="26">
        <v>352</v>
      </c>
      <c r="B378" s="29" t="s">
        <v>1486</v>
      </c>
      <c r="C378" s="29" t="s">
        <v>1487</v>
      </c>
      <c r="D378" s="30" t="s">
        <v>1488</v>
      </c>
      <c r="E378" s="35" t="s">
        <v>158</v>
      </c>
      <c r="F378" s="26" t="s">
        <v>24</v>
      </c>
      <c r="G378" s="36">
        <v>45901</v>
      </c>
      <c r="H378" s="36">
        <v>46661</v>
      </c>
      <c r="I378" s="46">
        <v>90000</v>
      </c>
      <c r="J378" s="46">
        <v>0</v>
      </c>
      <c r="K378" s="46">
        <v>5000</v>
      </c>
      <c r="L378" s="47" t="s">
        <v>1489</v>
      </c>
      <c r="M378" s="35" t="s">
        <v>158</v>
      </c>
      <c r="N378" s="4"/>
      <c r="O378" s="4"/>
    </row>
    <row r="379" s="1" customFormat="true" ht="112" customHeight="true" spans="1:15">
      <c r="A379" s="26">
        <v>353</v>
      </c>
      <c r="B379" s="29" t="s">
        <v>1490</v>
      </c>
      <c r="C379" s="29" t="s">
        <v>1491</v>
      </c>
      <c r="D379" s="30" t="s">
        <v>1492</v>
      </c>
      <c r="E379" s="35" t="s">
        <v>158</v>
      </c>
      <c r="F379" s="35" t="s">
        <v>90</v>
      </c>
      <c r="G379" s="36">
        <v>45717</v>
      </c>
      <c r="H379" s="36" t="s">
        <v>68</v>
      </c>
      <c r="I379" s="46">
        <v>23504</v>
      </c>
      <c r="J379" s="46">
        <v>0</v>
      </c>
      <c r="K379" s="46">
        <v>5000</v>
      </c>
      <c r="L379" s="47" t="s">
        <v>1493</v>
      </c>
      <c r="M379" s="35" t="s">
        <v>158</v>
      </c>
      <c r="N379" s="4"/>
      <c r="O379" s="4"/>
    </row>
    <row r="380" s="3" customFormat="true" ht="112" customHeight="true" spans="1:15">
      <c r="A380" s="26">
        <v>354</v>
      </c>
      <c r="B380" s="29" t="s">
        <v>1494</v>
      </c>
      <c r="C380" s="29" t="s">
        <v>1495</v>
      </c>
      <c r="D380" s="30" t="s">
        <v>1496</v>
      </c>
      <c r="E380" s="35" t="s">
        <v>83</v>
      </c>
      <c r="F380" s="26" t="s">
        <v>24</v>
      </c>
      <c r="G380" s="36" t="s">
        <v>159</v>
      </c>
      <c r="H380" s="36" t="s">
        <v>73</v>
      </c>
      <c r="I380" s="46">
        <v>100000</v>
      </c>
      <c r="J380" s="46">
        <v>0</v>
      </c>
      <c r="K380" s="46">
        <v>20000</v>
      </c>
      <c r="L380" s="47" t="s">
        <v>1497</v>
      </c>
      <c r="M380" s="35" t="s">
        <v>83</v>
      </c>
      <c r="N380" s="4"/>
      <c r="O380" s="4"/>
    </row>
    <row r="381" s="3" customFormat="true" ht="112" customHeight="true" spans="1:15">
      <c r="A381" s="26">
        <v>355</v>
      </c>
      <c r="B381" s="29" t="s">
        <v>1498</v>
      </c>
      <c r="C381" s="29" t="s">
        <v>1499</v>
      </c>
      <c r="D381" s="30" t="s">
        <v>1500</v>
      </c>
      <c r="E381" s="35" t="s">
        <v>89</v>
      </c>
      <c r="F381" s="35" t="s">
        <v>90</v>
      </c>
      <c r="G381" s="36" t="s">
        <v>34</v>
      </c>
      <c r="H381" s="36" t="s">
        <v>319</v>
      </c>
      <c r="I381" s="46">
        <v>10819</v>
      </c>
      <c r="J381" s="46">
        <v>0</v>
      </c>
      <c r="K381" s="46">
        <v>5000</v>
      </c>
      <c r="L381" s="47" t="s">
        <v>1501</v>
      </c>
      <c r="M381" s="35" t="s">
        <v>89</v>
      </c>
      <c r="N381" s="4"/>
      <c r="O381" s="4"/>
    </row>
    <row r="382" s="1" customFormat="true" ht="112" customHeight="true" spans="1:15">
      <c r="A382" s="26">
        <v>356</v>
      </c>
      <c r="B382" s="29" t="s">
        <v>1502</v>
      </c>
      <c r="C382" s="29" t="s">
        <v>1499</v>
      </c>
      <c r="D382" s="30" t="s">
        <v>1503</v>
      </c>
      <c r="E382" s="35" t="s">
        <v>89</v>
      </c>
      <c r="F382" s="35" t="s">
        <v>90</v>
      </c>
      <c r="G382" s="36">
        <v>45809</v>
      </c>
      <c r="H382" s="36" t="s">
        <v>73</v>
      </c>
      <c r="I382" s="46">
        <v>17000</v>
      </c>
      <c r="J382" s="46">
        <v>0</v>
      </c>
      <c r="K382" s="46">
        <v>5000</v>
      </c>
      <c r="L382" s="47" t="s">
        <v>1504</v>
      </c>
      <c r="M382" s="35" t="s">
        <v>89</v>
      </c>
      <c r="N382" s="4"/>
      <c r="O382" s="4"/>
    </row>
    <row r="383" s="3" customFormat="true" ht="166" customHeight="true" spans="1:15">
      <c r="A383" s="26">
        <v>357</v>
      </c>
      <c r="B383" s="27" t="s">
        <v>1505</v>
      </c>
      <c r="C383" s="26" t="s">
        <v>1506</v>
      </c>
      <c r="D383" s="28" t="s">
        <v>1507</v>
      </c>
      <c r="E383" s="26" t="s">
        <v>236</v>
      </c>
      <c r="F383" s="26" t="s">
        <v>90</v>
      </c>
      <c r="G383" s="38">
        <v>45809</v>
      </c>
      <c r="H383" s="38">
        <v>46539</v>
      </c>
      <c r="I383" s="44">
        <v>69975.92</v>
      </c>
      <c r="J383" s="44">
        <v>0</v>
      </c>
      <c r="K383" s="44">
        <v>10000</v>
      </c>
      <c r="L383" s="47" t="s">
        <v>1508</v>
      </c>
      <c r="M383" s="56" t="s">
        <v>236</v>
      </c>
      <c r="N383" s="4"/>
      <c r="O383" s="4"/>
    </row>
    <row r="384" s="3" customFormat="true" ht="113" customHeight="true" spans="1:15">
      <c r="A384" s="26">
        <v>358</v>
      </c>
      <c r="B384" s="27" t="s">
        <v>1509</v>
      </c>
      <c r="C384" s="27" t="s">
        <v>993</v>
      </c>
      <c r="D384" s="28" t="s">
        <v>1510</v>
      </c>
      <c r="E384" s="26" t="s">
        <v>549</v>
      </c>
      <c r="F384" s="26" t="s">
        <v>90</v>
      </c>
      <c r="G384" s="34">
        <v>45689</v>
      </c>
      <c r="H384" s="34" t="s">
        <v>73</v>
      </c>
      <c r="I384" s="44">
        <v>102579</v>
      </c>
      <c r="J384" s="44">
        <v>0</v>
      </c>
      <c r="K384" s="44">
        <v>30000</v>
      </c>
      <c r="L384" s="45" t="s">
        <v>1511</v>
      </c>
      <c r="M384" s="56" t="s">
        <v>549</v>
      </c>
      <c r="N384" s="4"/>
      <c r="O384" s="4"/>
    </row>
    <row r="385" s="3" customFormat="true" ht="150" customHeight="true" spans="1:15">
      <c r="A385" s="26">
        <v>359</v>
      </c>
      <c r="B385" s="29" t="s">
        <v>1512</v>
      </c>
      <c r="C385" s="29" t="s">
        <v>1513</v>
      </c>
      <c r="D385" s="30" t="s">
        <v>1514</v>
      </c>
      <c r="E385" s="35" t="s">
        <v>109</v>
      </c>
      <c r="F385" s="35" t="s">
        <v>90</v>
      </c>
      <c r="G385" s="36" t="s">
        <v>34</v>
      </c>
      <c r="H385" s="36" t="s">
        <v>191</v>
      </c>
      <c r="I385" s="46">
        <v>67141.09</v>
      </c>
      <c r="J385" s="44">
        <v>0</v>
      </c>
      <c r="K385" s="46">
        <v>15000</v>
      </c>
      <c r="L385" s="47" t="s">
        <v>1515</v>
      </c>
      <c r="M385" s="35" t="s">
        <v>109</v>
      </c>
      <c r="N385" s="4"/>
      <c r="O385" s="4"/>
    </row>
    <row r="386" s="3" customFormat="true" ht="125" customHeight="true" spans="1:15">
      <c r="A386" s="26">
        <v>360</v>
      </c>
      <c r="B386" s="29" t="s">
        <v>1516</v>
      </c>
      <c r="C386" s="29" t="s">
        <v>1517</v>
      </c>
      <c r="D386" s="30" t="s">
        <v>1518</v>
      </c>
      <c r="E386" s="35" t="s">
        <v>39</v>
      </c>
      <c r="F386" s="35" t="s">
        <v>90</v>
      </c>
      <c r="G386" s="36" t="s">
        <v>190</v>
      </c>
      <c r="H386" s="36" t="s">
        <v>746</v>
      </c>
      <c r="I386" s="46">
        <v>20972.25</v>
      </c>
      <c r="J386" s="46">
        <v>0</v>
      </c>
      <c r="K386" s="46">
        <v>10000</v>
      </c>
      <c r="L386" s="47" t="s">
        <v>1519</v>
      </c>
      <c r="M386" s="35" t="s">
        <v>39</v>
      </c>
      <c r="N386" s="4"/>
      <c r="O386" s="4"/>
    </row>
    <row r="387" s="3" customFormat="true" ht="125" customHeight="true" spans="1:15">
      <c r="A387" s="26">
        <v>361</v>
      </c>
      <c r="B387" s="29" t="s">
        <v>1520</v>
      </c>
      <c r="C387" s="29" t="s">
        <v>1113</v>
      </c>
      <c r="D387" s="30" t="s">
        <v>1521</v>
      </c>
      <c r="E387" s="35" t="s">
        <v>129</v>
      </c>
      <c r="F387" s="35" t="s">
        <v>90</v>
      </c>
      <c r="G387" s="36">
        <v>45658</v>
      </c>
      <c r="H387" s="36" t="s">
        <v>104</v>
      </c>
      <c r="I387" s="46">
        <v>145500.47</v>
      </c>
      <c r="J387" s="44">
        <v>0</v>
      </c>
      <c r="K387" s="46">
        <v>20000</v>
      </c>
      <c r="L387" s="47" t="s">
        <v>1522</v>
      </c>
      <c r="M387" s="35" t="s">
        <v>129</v>
      </c>
      <c r="N387" s="4"/>
      <c r="O387" s="4"/>
    </row>
    <row r="388" s="5" customFormat="true" ht="165" customHeight="true" spans="1:15">
      <c r="A388" s="26">
        <v>362</v>
      </c>
      <c r="B388" s="27" t="s">
        <v>1523</v>
      </c>
      <c r="C388" s="27" t="s">
        <v>1524</v>
      </c>
      <c r="D388" s="28" t="s">
        <v>1525</v>
      </c>
      <c r="E388" s="26" t="s">
        <v>250</v>
      </c>
      <c r="F388" s="26" t="s">
        <v>90</v>
      </c>
      <c r="G388" s="34" t="s">
        <v>190</v>
      </c>
      <c r="H388" s="34" t="s">
        <v>315</v>
      </c>
      <c r="I388" s="44">
        <v>11662.52</v>
      </c>
      <c r="J388" s="44">
        <v>0</v>
      </c>
      <c r="K388" s="44">
        <v>5000</v>
      </c>
      <c r="L388" s="45" t="s">
        <v>1526</v>
      </c>
      <c r="M388" s="26" t="s">
        <v>250</v>
      </c>
      <c r="N388" s="4"/>
      <c r="O388" s="4"/>
    </row>
    <row r="389" s="3" customFormat="true" ht="93" customHeight="true" spans="1:15">
      <c r="A389" s="26">
        <v>363</v>
      </c>
      <c r="B389" s="27" t="s">
        <v>1527</v>
      </c>
      <c r="C389" s="27" t="s">
        <v>1524</v>
      </c>
      <c r="D389" s="28" t="s">
        <v>1528</v>
      </c>
      <c r="E389" s="26" t="s">
        <v>250</v>
      </c>
      <c r="F389" s="26" t="s">
        <v>90</v>
      </c>
      <c r="G389" s="34">
        <v>45870</v>
      </c>
      <c r="H389" s="34">
        <v>46447</v>
      </c>
      <c r="I389" s="44">
        <v>13330.9</v>
      </c>
      <c r="J389" s="44">
        <v>0</v>
      </c>
      <c r="K389" s="44">
        <v>5000</v>
      </c>
      <c r="L389" s="45" t="s">
        <v>1526</v>
      </c>
      <c r="M389" s="26" t="s">
        <v>250</v>
      </c>
      <c r="N389" s="4"/>
      <c r="O389" s="4"/>
    </row>
    <row r="390" s="3" customFormat="true" ht="84" customHeight="true" spans="1:15">
      <c r="A390" s="26">
        <v>364</v>
      </c>
      <c r="B390" s="27" t="s">
        <v>1529</v>
      </c>
      <c r="C390" s="27" t="s">
        <v>1530</v>
      </c>
      <c r="D390" s="28" t="s">
        <v>1531</v>
      </c>
      <c r="E390" s="26" t="s">
        <v>309</v>
      </c>
      <c r="F390" s="26" t="s">
        <v>90</v>
      </c>
      <c r="G390" s="34">
        <v>45690</v>
      </c>
      <c r="H390" s="34">
        <v>46327</v>
      </c>
      <c r="I390" s="44">
        <v>15100.06</v>
      </c>
      <c r="J390" s="44">
        <v>0</v>
      </c>
      <c r="K390" s="44">
        <v>6000</v>
      </c>
      <c r="L390" s="45" t="s">
        <v>1532</v>
      </c>
      <c r="M390" s="26" t="s">
        <v>1131</v>
      </c>
      <c r="N390" s="4"/>
      <c r="O390" s="4"/>
    </row>
    <row r="391" s="1" customFormat="true" ht="178" customHeight="true" spans="1:15">
      <c r="A391" s="26">
        <v>365</v>
      </c>
      <c r="B391" s="27" t="s">
        <v>1533</v>
      </c>
      <c r="C391" s="27" t="s">
        <v>1534</v>
      </c>
      <c r="D391" s="28" t="s">
        <v>1535</v>
      </c>
      <c r="E391" s="26" t="s">
        <v>59</v>
      </c>
      <c r="F391" s="26" t="s">
        <v>90</v>
      </c>
      <c r="G391" s="34" t="s">
        <v>417</v>
      </c>
      <c r="H391" s="34" t="s">
        <v>68</v>
      </c>
      <c r="I391" s="44">
        <v>17558.36</v>
      </c>
      <c r="J391" s="44">
        <v>0</v>
      </c>
      <c r="K391" s="44">
        <v>10500</v>
      </c>
      <c r="L391" s="45" t="s">
        <v>1536</v>
      </c>
      <c r="M391" s="26" t="s">
        <v>1537</v>
      </c>
      <c r="N391" s="4"/>
      <c r="O391" s="4"/>
    </row>
    <row r="392" s="3" customFormat="true" ht="98" customHeight="true" spans="1:15">
      <c r="A392" s="26">
        <v>366</v>
      </c>
      <c r="B392" s="27" t="s">
        <v>1538</v>
      </c>
      <c r="C392" s="27" t="s">
        <v>1539</v>
      </c>
      <c r="D392" s="28" t="s">
        <v>1540</v>
      </c>
      <c r="E392" s="26" t="s">
        <v>54</v>
      </c>
      <c r="F392" s="26" t="s">
        <v>90</v>
      </c>
      <c r="G392" s="34" t="s">
        <v>34</v>
      </c>
      <c r="H392" s="34" t="s">
        <v>68</v>
      </c>
      <c r="I392" s="44">
        <v>28416.89</v>
      </c>
      <c r="J392" s="44">
        <v>0</v>
      </c>
      <c r="K392" s="44">
        <v>10000</v>
      </c>
      <c r="L392" s="45" t="s">
        <v>871</v>
      </c>
      <c r="M392" s="26" t="s">
        <v>1136</v>
      </c>
      <c r="N392" s="4"/>
      <c r="O392" s="4"/>
    </row>
    <row r="393" s="1" customFormat="true" ht="98" customHeight="true" spans="1:15">
      <c r="A393" s="26">
        <v>367</v>
      </c>
      <c r="B393" s="27" t="s">
        <v>1541</v>
      </c>
      <c r="C393" s="27" t="s">
        <v>1142</v>
      </c>
      <c r="D393" s="28" t="s">
        <v>1542</v>
      </c>
      <c r="E393" s="26" t="s">
        <v>309</v>
      </c>
      <c r="F393" s="26" t="s">
        <v>90</v>
      </c>
      <c r="G393" s="34">
        <v>45901</v>
      </c>
      <c r="H393" s="34" t="s">
        <v>73</v>
      </c>
      <c r="I393" s="44">
        <v>44880</v>
      </c>
      <c r="J393" s="44">
        <v>0</v>
      </c>
      <c r="K393" s="44">
        <v>10000</v>
      </c>
      <c r="L393" s="45" t="s">
        <v>1543</v>
      </c>
      <c r="M393" s="26" t="s">
        <v>1136</v>
      </c>
      <c r="N393" s="4"/>
      <c r="O393" s="4"/>
    </row>
    <row r="394" s="3" customFormat="true" ht="98" customHeight="true" spans="1:15">
      <c r="A394" s="26">
        <v>368</v>
      </c>
      <c r="B394" s="27" t="s">
        <v>1544</v>
      </c>
      <c r="C394" s="27" t="s">
        <v>1384</v>
      </c>
      <c r="D394" s="28" t="s">
        <v>1545</v>
      </c>
      <c r="E394" s="26" t="s">
        <v>361</v>
      </c>
      <c r="F394" s="26" t="s">
        <v>90</v>
      </c>
      <c r="G394" s="34">
        <v>45901</v>
      </c>
      <c r="H394" s="34">
        <v>46569</v>
      </c>
      <c r="I394" s="44">
        <v>34760</v>
      </c>
      <c r="J394" s="44">
        <v>0</v>
      </c>
      <c r="K394" s="44">
        <v>10000</v>
      </c>
      <c r="L394" s="45" t="s">
        <v>1543</v>
      </c>
      <c r="M394" s="26" t="s">
        <v>1136</v>
      </c>
      <c r="N394" s="4"/>
      <c r="O394" s="4"/>
    </row>
    <row r="395" s="3" customFormat="true" ht="98" customHeight="true" spans="1:15">
      <c r="A395" s="26">
        <v>369</v>
      </c>
      <c r="B395" s="27" t="s">
        <v>1546</v>
      </c>
      <c r="C395" s="27" t="s">
        <v>1547</v>
      </c>
      <c r="D395" s="28" t="s">
        <v>1548</v>
      </c>
      <c r="E395" s="26" t="s">
        <v>309</v>
      </c>
      <c r="F395" s="26" t="s">
        <v>90</v>
      </c>
      <c r="G395" s="34" t="s">
        <v>34</v>
      </c>
      <c r="H395" s="34" t="s">
        <v>68</v>
      </c>
      <c r="I395" s="44">
        <v>37757.17</v>
      </c>
      <c r="J395" s="44">
        <v>0</v>
      </c>
      <c r="K395" s="44">
        <v>9300</v>
      </c>
      <c r="L395" s="45" t="s">
        <v>1549</v>
      </c>
      <c r="M395" s="26" t="s">
        <v>1136</v>
      </c>
      <c r="N395" s="4"/>
      <c r="O395" s="4"/>
    </row>
    <row r="396" s="3" customFormat="true" ht="98" customHeight="true" spans="1:15">
      <c r="A396" s="26">
        <v>370</v>
      </c>
      <c r="B396" s="27" t="s">
        <v>1550</v>
      </c>
      <c r="C396" s="27" t="s">
        <v>1133</v>
      </c>
      <c r="D396" s="28" t="s">
        <v>1551</v>
      </c>
      <c r="E396" s="26" t="s">
        <v>54</v>
      </c>
      <c r="F396" s="26" t="s">
        <v>90</v>
      </c>
      <c r="G396" s="34" t="s">
        <v>252</v>
      </c>
      <c r="H396" s="34" t="s">
        <v>149</v>
      </c>
      <c r="I396" s="44">
        <v>17426</v>
      </c>
      <c r="J396" s="44">
        <v>0</v>
      </c>
      <c r="K396" s="44">
        <v>8000</v>
      </c>
      <c r="L396" s="45" t="s">
        <v>1552</v>
      </c>
      <c r="M396" s="26" t="s">
        <v>1136</v>
      </c>
      <c r="N396" s="4"/>
      <c r="O396" s="4"/>
    </row>
    <row r="397" s="3" customFormat="true" ht="98" customHeight="true" spans="1:15">
      <c r="A397" s="26">
        <v>371</v>
      </c>
      <c r="B397" s="27" t="s">
        <v>1553</v>
      </c>
      <c r="C397" s="27" t="s">
        <v>1547</v>
      </c>
      <c r="D397" s="28" t="s">
        <v>1554</v>
      </c>
      <c r="E397" s="26" t="s">
        <v>54</v>
      </c>
      <c r="F397" s="26" t="s">
        <v>90</v>
      </c>
      <c r="G397" s="34">
        <v>45809</v>
      </c>
      <c r="H397" s="34">
        <v>46357</v>
      </c>
      <c r="I397" s="44">
        <v>12069</v>
      </c>
      <c r="J397" s="44">
        <v>0</v>
      </c>
      <c r="K397" s="44">
        <v>8000</v>
      </c>
      <c r="L397" s="45" t="s">
        <v>1555</v>
      </c>
      <c r="M397" s="26" t="s">
        <v>1136</v>
      </c>
      <c r="N397" s="4"/>
      <c r="O397" s="4"/>
    </row>
    <row r="398" s="3" customFormat="true" ht="98" customHeight="true" spans="1:15">
      <c r="A398" s="26">
        <v>372</v>
      </c>
      <c r="B398" s="27" t="s">
        <v>1556</v>
      </c>
      <c r="C398" s="27" t="s">
        <v>1142</v>
      </c>
      <c r="D398" s="28" t="s">
        <v>1557</v>
      </c>
      <c r="E398" s="26" t="s">
        <v>54</v>
      </c>
      <c r="F398" s="26" t="s">
        <v>90</v>
      </c>
      <c r="G398" s="34">
        <v>45901</v>
      </c>
      <c r="H398" s="34" t="s">
        <v>73</v>
      </c>
      <c r="I398" s="44">
        <v>35511</v>
      </c>
      <c r="J398" s="44">
        <v>0</v>
      </c>
      <c r="K398" s="44">
        <v>5000</v>
      </c>
      <c r="L398" s="45" t="s">
        <v>871</v>
      </c>
      <c r="M398" s="26" t="s">
        <v>1136</v>
      </c>
      <c r="N398" s="4"/>
      <c r="O398" s="4"/>
    </row>
    <row r="399" s="3" customFormat="true" ht="98" customHeight="true" spans="1:15">
      <c r="A399" s="26">
        <v>373</v>
      </c>
      <c r="B399" s="27" t="s">
        <v>1558</v>
      </c>
      <c r="C399" s="27" t="s">
        <v>1142</v>
      </c>
      <c r="D399" s="28" t="s">
        <v>1559</v>
      </c>
      <c r="E399" s="26" t="s">
        <v>54</v>
      </c>
      <c r="F399" s="26" t="s">
        <v>90</v>
      </c>
      <c r="G399" s="34">
        <v>45901</v>
      </c>
      <c r="H399" s="34" t="s">
        <v>73</v>
      </c>
      <c r="I399" s="44">
        <v>37994</v>
      </c>
      <c r="J399" s="44">
        <v>0</v>
      </c>
      <c r="K399" s="44">
        <v>5000</v>
      </c>
      <c r="L399" s="45" t="s">
        <v>871</v>
      </c>
      <c r="M399" s="26" t="s">
        <v>1136</v>
      </c>
      <c r="N399" s="4"/>
      <c r="O399" s="4"/>
    </row>
    <row r="400" s="3" customFormat="true" ht="118" customHeight="true" spans="1:15">
      <c r="A400" s="26">
        <v>374</v>
      </c>
      <c r="B400" s="27" t="s">
        <v>1560</v>
      </c>
      <c r="C400" s="27" t="s">
        <v>1138</v>
      </c>
      <c r="D400" s="28" t="s">
        <v>1561</v>
      </c>
      <c r="E400" s="26" t="s">
        <v>77</v>
      </c>
      <c r="F400" s="26" t="s">
        <v>90</v>
      </c>
      <c r="G400" s="34" t="s">
        <v>142</v>
      </c>
      <c r="H400" s="34" t="s">
        <v>143</v>
      </c>
      <c r="I400" s="44">
        <v>27219</v>
      </c>
      <c r="J400" s="44">
        <v>0</v>
      </c>
      <c r="K400" s="44">
        <v>5000</v>
      </c>
      <c r="L400" s="45" t="s">
        <v>1543</v>
      </c>
      <c r="M400" s="26" t="s">
        <v>1136</v>
      </c>
      <c r="N400" s="4"/>
      <c r="O400" s="4"/>
    </row>
    <row r="401" s="3" customFormat="true" ht="148" customHeight="true" spans="1:15">
      <c r="A401" s="26">
        <v>375</v>
      </c>
      <c r="B401" s="27" t="s">
        <v>1562</v>
      </c>
      <c r="C401" s="27" t="s">
        <v>1133</v>
      </c>
      <c r="D401" s="28" t="s">
        <v>1563</v>
      </c>
      <c r="E401" s="26" t="s">
        <v>54</v>
      </c>
      <c r="F401" s="26" t="s">
        <v>90</v>
      </c>
      <c r="G401" s="34">
        <v>45901</v>
      </c>
      <c r="H401" s="34" t="s">
        <v>1564</v>
      </c>
      <c r="I401" s="44">
        <v>82253</v>
      </c>
      <c r="J401" s="44">
        <v>0</v>
      </c>
      <c r="K401" s="44">
        <v>5000</v>
      </c>
      <c r="L401" s="45" t="s">
        <v>1543</v>
      </c>
      <c r="M401" s="26" t="s">
        <v>1136</v>
      </c>
      <c r="N401" s="4"/>
      <c r="O401" s="4"/>
    </row>
    <row r="402" s="3" customFormat="true" ht="118" customHeight="true" spans="1:15">
      <c r="A402" s="26">
        <v>376</v>
      </c>
      <c r="B402" s="27" t="s">
        <v>1565</v>
      </c>
      <c r="C402" s="27" t="s">
        <v>1388</v>
      </c>
      <c r="D402" s="27" t="s">
        <v>1566</v>
      </c>
      <c r="E402" s="26" t="s">
        <v>54</v>
      </c>
      <c r="F402" s="26" t="s">
        <v>90</v>
      </c>
      <c r="G402" s="26" t="s">
        <v>176</v>
      </c>
      <c r="H402" s="26" t="s">
        <v>394</v>
      </c>
      <c r="I402" s="26">
        <v>22995</v>
      </c>
      <c r="J402" s="26">
        <v>0</v>
      </c>
      <c r="K402" s="26">
        <v>8000</v>
      </c>
      <c r="L402" s="45" t="s">
        <v>1567</v>
      </c>
      <c r="M402" s="26" t="s">
        <v>1152</v>
      </c>
      <c r="N402" s="4"/>
      <c r="O402" s="4"/>
    </row>
    <row r="403" s="3" customFormat="true" ht="118" customHeight="true" spans="1:15">
      <c r="A403" s="26">
        <v>377</v>
      </c>
      <c r="B403" s="27" t="s">
        <v>1568</v>
      </c>
      <c r="C403" s="27" t="s">
        <v>1569</v>
      </c>
      <c r="D403" s="28" t="s">
        <v>1570</v>
      </c>
      <c r="E403" s="26" t="s">
        <v>77</v>
      </c>
      <c r="F403" s="26" t="s">
        <v>90</v>
      </c>
      <c r="G403" s="34" t="s">
        <v>34</v>
      </c>
      <c r="H403" s="34" t="s">
        <v>319</v>
      </c>
      <c r="I403" s="44">
        <v>27839.21</v>
      </c>
      <c r="J403" s="44">
        <v>0</v>
      </c>
      <c r="K403" s="44">
        <v>9652</v>
      </c>
      <c r="L403" s="45" t="s">
        <v>1571</v>
      </c>
      <c r="M403" s="26" t="s">
        <v>1409</v>
      </c>
      <c r="N403" s="4"/>
      <c r="O403" s="4"/>
    </row>
    <row r="404" s="3" customFormat="true" ht="118" customHeight="true" spans="1:15">
      <c r="A404" s="26">
        <v>378</v>
      </c>
      <c r="B404" s="27" t="s">
        <v>1572</v>
      </c>
      <c r="C404" s="27" t="s">
        <v>1573</v>
      </c>
      <c r="D404" s="28" t="s">
        <v>1574</v>
      </c>
      <c r="E404" s="26" t="s">
        <v>46</v>
      </c>
      <c r="F404" s="26" t="s">
        <v>90</v>
      </c>
      <c r="G404" s="34">
        <v>45809</v>
      </c>
      <c r="H404" s="34" t="s">
        <v>319</v>
      </c>
      <c r="I404" s="44">
        <v>50533.45</v>
      </c>
      <c r="J404" s="44">
        <v>0</v>
      </c>
      <c r="K404" s="44">
        <v>9000</v>
      </c>
      <c r="L404" s="45" t="s">
        <v>464</v>
      </c>
      <c r="M404" s="26" t="s">
        <v>1573</v>
      </c>
      <c r="N404" s="4"/>
      <c r="O404" s="4"/>
    </row>
    <row r="405" s="1" customFormat="true" ht="40" customHeight="true" spans="1:15">
      <c r="A405" s="26"/>
      <c r="B405" s="25" t="s">
        <v>1575</v>
      </c>
      <c r="C405" s="22">
        <f>C406+C414+C429</f>
        <v>28</v>
      </c>
      <c r="D405" s="28"/>
      <c r="E405" s="26"/>
      <c r="F405" s="26"/>
      <c r="G405" s="34"/>
      <c r="H405" s="34"/>
      <c r="I405" s="22">
        <f>I406+I414+I429</f>
        <v>1336243.44</v>
      </c>
      <c r="J405" s="22">
        <f>J406+J414+J429</f>
        <v>409805</v>
      </c>
      <c r="K405" s="22">
        <f>K406+K414+K429</f>
        <v>421069.49</v>
      </c>
      <c r="L405" s="45"/>
      <c r="M405" s="26"/>
      <c r="N405" s="4"/>
      <c r="O405" s="4"/>
    </row>
    <row r="406" s="1" customFormat="true" ht="40" customHeight="true" spans="1:15">
      <c r="A406" s="26"/>
      <c r="B406" s="25" t="s">
        <v>19</v>
      </c>
      <c r="C406" s="22">
        <f>COUNTA(B407:B413)</f>
        <v>7</v>
      </c>
      <c r="D406" s="28"/>
      <c r="E406" s="26"/>
      <c r="F406" s="26"/>
      <c r="G406" s="34"/>
      <c r="H406" s="34"/>
      <c r="I406" s="22">
        <f>SUM(I407:I413)</f>
        <v>394193.49</v>
      </c>
      <c r="J406" s="22">
        <f>SUM(J407:J413)</f>
        <v>213582</v>
      </c>
      <c r="K406" s="22">
        <f>SUM(K407:K413)</f>
        <v>179711.49</v>
      </c>
      <c r="L406" s="55"/>
      <c r="M406" s="26"/>
      <c r="N406" s="4"/>
      <c r="O406" s="4"/>
    </row>
    <row r="407" s="3" customFormat="true" ht="138" customHeight="true" spans="1:15">
      <c r="A407" s="26">
        <v>379</v>
      </c>
      <c r="B407" s="29" t="s">
        <v>1576</v>
      </c>
      <c r="C407" s="29" t="s">
        <v>1577</v>
      </c>
      <c r="D407" s="30" t="s">
        <v>1578</v>
      </c>
      <c r="E407" s="35" t="s">
        <v>201</v>
      </c>
      <c r="F407" s="35" t="s">
        <v>90</v>
      </c>
      <c r="G407" s="36" t="s">
        <v>40</v>
      </c>
      <c r="H407" s="36" t="s">
        <v>1028</v>
      </c>
      <c r="I407" s="46">
        <v>17783.59</v>
      </c>
      <c r="J407" s="46">
        <v>7200</v>
      </c>
      <c r="K407" s="44">
        <f>I407-J407</f>
        <v>10583.59</v>
      </c>
      <c r="L407" s="50" t="s">
        <v>1579</v>
      </c>
      <c r="M407" s="35" t="s">
        <v>50</v>
      </c>
      <c r="N407" s="4"/>
      <c r="O407" s="4"/>
    </row>
    <row r="408" s="3" customFormat="true" ht="77" customHeight="true" spans="1:15">
      <c r="A408" s="26">
        <v>380</v>
      </c>
      <c r="B408" s="27" t="s">
        <v>1580</v>
      </c>
      <c r="C408" s="27" t="s">
        <v>1581</v>
      </c>
      <c r="D408" s="28" t="s">
        <v>1582</v>
      </c>
      <c r="E408" s="26" t="s">
        <v>23</v>
      </c>
      <c r="F408" s="26" t="s">
        <v>889</v>
      </c>
      <c r="G408" s="34">
        <v>45566</v>
      </c>
      <c r="H408" s="34" t="s">
        <v>34</v>
      </c>
      <c r="I408" s="44">
        <v>92000</v>
      </c>
      <c r="J408" s="44">
        <v>20000</v>
      </c>
      <c r="K408" s="44">
        <v>72000</v>
      </c>
      <c r="L408" s="45" t="s">
        <v>1583</v>
      </c>
      <c r="M408" s="26" t="s">
        <v>28</v>
      </c>
      <c r="N408" s="4"/>
      <c r="O408" s="4"/>
    </row>
    <row r="409" s="3" customFormat="true" ht="132" customHeight="true" spans="1:15">
      <c r="A409" s="26">
        <v>381</v>
      </c>
      <c r="B409" s="27" t="s">
        <v>1584</v>
      </c>
      <c r="C409" s="27" t="s">
        <v>1581</v>
      </c>
      <c r="D409" s="28" t="s">
        <v>1585</v>
      </c>
      <c r="E409" s="26" t="s">
        <v>23</v>
      </c>
      <c r="F409" s="26" t="s">
        <v>90</v>
      </c>
      <c r="G409" s="34" t="s">
        <v>1586</v>
      </c>
      <c r="H409" s="34" t="s">
        <v>34</v>
      </c>
      <c r="I409" s="44">
        <v>100000</v>
      </c>
      <c r="J409" s="44">
        <v>67672</v>
      </c>
      <c r="K409" s="44">
        <f>I409-J409</f>
        <v>32328</v>
      </c>
      <c r="L409" s="45" t="s">
        <v>1587</v>
      </c>
      <c r="M409" s="26" t="s">
        <v>28</v>
      </c>
      <c r="N409" s="4"/>
      <c r="O409" s="4"/>
    </row>
    <row r="410" s="3" customFormat="true" ht="176" customHeight="true" spans="1:15">
      <c r="A410" s="26">
        <v>382</v>
      </c>
      <c r="B410" s="29" t="s">
        <v>1588</v>
      </c>
      <c r="C410" s="29" t="s">
        <v>1589</v>
      </c>
      <c r="D410" s="30" t="s">
        <v>1590</v>
      </c>
      <c r="E410" s="37" t="s">
        <v>77</v>
      </c>
      <c r="F410" s="35" t="s">
        <v>90</v>
      </c>
      <c r="G410" s="35" t="s">
        <v>349</v>
      </c>
      <c r="H410" s="35" t="s">
        <v>26</v>
      </c>
      <c r="I410" s="46">
        <v>30365.9</v>
      </c>
      <c r="J410" s="46">
        <v>15000</v>
      </c>
      <c r="K410" s="44">
        <f>I410-J410</f>
        <v>15365.9</v>
      </c>
      <c r="L410" s="47" t="s">
        <v>1591</v>
      </c>
      <c r="M410" s="35" t="s">
        <v>77</v>
      </c>
      <c r="N410" s="4"/>
      <c r="O410" s="4"/>
    </row>
    <row r="411" s="3" customFormat="true" ht="98" customHeight="true" spans="1:15">
      <c r="A411" s="26">
        <v>383</v>
      </c>
      <c r="B411" s="27" t="s">
        <v>1592</v>
      </c>
      <c r="C411" s="26" t="s">
        <v>1593</v>
      </c>
      <c r="D411" s="28" t="s">
        <v>1594</v>
      </c>
      <c r="E411" s="26" t="s">
        <v>236</v>
      </c>
      <c r="F411" s="26" t="s">
        <v>90</v>
      </c>
      <c r="G411" s="38" t="s">
        <v>937</v>
      </c>
      <c r="H411" s="38" t="s">
        <v>34</v>
      </c>
      <c r="I411" s="44">
        <v>127717</v>
      </c>
      <c r="J411" s="44">
        <v>91388</v>
      </c>
      <c r="K411" s="44">
        <f>I411-J411</f>
        <v>36329</v>
      </c>
      <c r="L411" s="45" t="s">
        <v>1595</v>
      </c>
      <c r="M411" s="56" t="s">
        <v>236</v>
      </c>
      <c r="N411" s="4"/>
      <c r="O411" s="4"/>
    </row>
    <row r="412" s="3" customFormat="true" ht="71" customHeight="true" spans="1:15">
      <c r="A412" s="26">
        <v>384</v>
      </c>
      <c r="B412" s="27" t="s">
        <v>1596</v>
      </c>
      <c r="C412" s="26" t="s">
        <v>1597</v>
      </c>
      <c r="D412" s="28" t="s">
        <v>1598</v>
      </c>
      <c r="E412" s="26" t="s">
        <v>236</v>
      </c>
      <c r="F412" s="26" t="s">
        <v>24</v>
      </c>
      <c r="G412" s="38" t="s">
        <v>314</v>
      </c>
      <c r="H412" s="38" t="s">
        <v>142</v>
      </c>
      <c r="I412" s="44">
        <v>10600</v>
      </c>
      <c r="J412" s="44">
        <v>3600</v>
      </c>
      <c r="K412" s="44">
        <v>6100</v>
      </c>
      <c r="L412" s="45" t="s">
        <v>1599</v>
      </c>
      <c r="M412" s="56" t="s">
        <v>236</v>
      </c>
      <c r="N412" s="4"/>
      <c r="O412" s="4"/>
    </row>
    <row r="413" s="1" customFormat="true" ht="115" customHeight="true" spans="1:15">
      <c r="A413" s="26">
        <v>385</v>
      </c>
      <c r="B413" s="29" t="s">
        <v>1600</v>
      </c>
      <c r="C413" s="29" t="s">
        <v>1601</v>
      </c>
      <c r="D413" s="30" t="s">
        <v>1602</v>
      </c>
      <c r="E413" s="35" t="s">
        <v>129</v>
      </c>
      <c r="F413" s="35" t="s">
        <v>90</v>
      </c>
      <c r="G413" s="36" t="s">
        <v>25</v>
      </c>
      <c r="H413" s="36">
        <v>45992</v>
      </c>
      <c r="I413" s="46">
        <v>15727</v>
      </c>
      <c r="J413" s="46">
        <v>8722</v>
      </c>
      <c r="K413" s="44">
        <f>I413-J413</f>
        <v>7005</v>
      </c>
      <c r="L413" s="47" t="s">
        <v>1603</v>
      </c>
      <c r="M413" s="35" t="s">
        <v>129</v>
      </c>
      <c r="N413" s="4"/>
      <c r="O413" s="4"/>
    </row>
    <row r="414" s="1" customFormat="true" ht="40" customHeight="true" spans="1:15">
      <c r="A414" s="26"/>
      <c r="B414" s="25" t="s">
        <v>42</v>
      </c>
      <c r="C414" s="31">
        <f>COUNTA(B415:B428)</f>
        <v>14</v>
      </c>
      <c r="D414" s="30"/>
      <c r="E414" s="35"/>
      <c r="F414" s="35"/>
      <c r="G414" s="36"/>
      <c r="H414" s="36"/>
      <c r="I414" s="22">
        <f>SUM(I415:I428)</f>
        <v>664597.49</v>
      </c>
      <c r="J414" s="22">
        <f>SUM(J415:J428)</f>
        <v>196223</v>
      </c>
      <c r="K414" s="22">
        <f>SUM(K415:K428)</f>
        <v>139500</v>
      </c>
      <c r="L414" s="48"/>
      <c r="M414" s="35"/>
      <c r="N414" s="4"/>
      <c r="O414" s="4"/>
    </row>
    <row r="415" s="1" customFormat="true" ht="78" customHeight="true" spans="1:15">
      <c r="A415" s="26">
        <v>386</v>
      </c>
      <c r="B415" s="27" t="s">
        <v>1604</v>
      </c>
      <c r="C415" s="27" t="s">
        <v>1605</v>
      </c>
      <c r="D415" s="28" t="s">
        <v>1606</v>
      </c>
      <c r="E415" s="26" t="s">
        <v>66</v>
      </c>
      <c r="F415" s="26" t="s">
        <v>90</v>
      </c>
      <c r="G415" s="34">
        <v>45597</v>
      </c>
      <c r="H415" s="34" t="s">
        <v>324</v>
      </c>
      <c r="I415" s="44">
        <v>23148.99</v>
      </c>
      <c r="J415" s="44">
        <v>5440</v>
      </c>
      <c r="K415" s="44">
        <v>13000</v>
      </c>
      <c r="L415" s="45" t="s">
        <v>1607</v>
      </c>
      <c r="M415" s="26" t="s">
        <v>28</v>
      </c>
      <c r="N415" s="4"/>
      <c r="O415" s="4"/>
    </row>
    <row r="416" s="1" customFormat="true" ht="113" customHeight="true" spans="1:15">
      <c r="A416" s="26">
        <v>387</v>
      </c>
      <c r="B416" s="29" t="s">
        <v>1608</v>
      </c>
      <c r="C416" s="29" t="s">
        <v>940</v>
      </c>
      <c r="D416" s="30" t="s">
        <v>1609</v>
      </c>
      <c r="E416" s="35" t="s">
        <v>158</v>
      </c>
      <c r="F416" s="35" t="s">
        <v>90</v>
      </c>
      <c r="G416" s="36" t="s">
        <v>103</v>
      </c>
      <c r="H416" s="36" t="s">
        <v>68</v>
      </c>
      <c r="I416" s="46">
        <v>44320</v>
      </c>
      <c r="J416" s="46">
        <v>4100</v>
      </c>
      <c r="K416" s="46">
        <v>20000</v>
      </c>
      <c r="L416" s="47" t="s">
        <v>1610</v>
      </c>
      <c r="M416" s="35" t="s">
        <v>158</v>
      </c>
      <c r="N416" s="4"/>
      <c r="O416" s="4"/>
    </row>
    <row r="417" s="1" customFormat="true" ht="106" customHeight="true" spans="1:15">
      <c r="A417" s="26">
        <v>388</v>
      </c>
      <c r="B417" s="29" t="s">
        <v>1611</v>
      </c>
      <c r="C417" s="29" t="s">
        <v>940</v>
      </c>
      <c r="D417" s="30" t="s">
        <v>1612</v>
      </c>
      <c r="E417" s="35" t="s">
        <v>158</v>
      </c>
      <c r="F417" s="35" t="s">
        <v>90</v>
      </c>
      <c r="G417" s="36" t="s">
        <v>349</v>
      </c>
      <c r="H417" s="36" t="s">
        <v>68</v>
      </c>
      <c r="I417" s="46">
        <v>26971</v>
      </c>
      <c r="J417" s="46">
        <v>7700</v>
      </c>
      <c r="K417" s="46">
        <v>5500</v>
      </c>
      <c r="L417" s="47" t="s">
        <v>1613</v>
      </c>
      <c r="M417" s="35" t="s">
        <v>158</v>
      </c>
      <c r="N417" s="4"/>
      <c r="O417" s="4"/>
    </row>
    <row r="418" s="1" customFormat="true" ht="106" customHeight="true" spans="1:15">
      <c r="A418" s="26">
        <v>389</v>
      </c>
      <c r="B418" s="27" t="s">
        <v>1614</v>
      </c>
      <c r="C418" s="26" t="s">
        <v>1615</v>
      </c>
      <c r="D418" s="28" t="s">
        <v>1616</v>
      </c>
      <c r="E418" s="26" t="s">
        <v>236</v>
      </c>
      <c r="F418" s="26" t="s">
        <v>90</v>
      </c>
      <c r="G418" s="38" t="s">
        <v>290</v>
      </c>
      <c r="H418" s="38" t="s">
        <v>73</v>
      </c>
      <c r="I418" s="44">
        <v>200900</v>
      </c>
      <c r="J418" s="44">
        <v>95822</v>
      </c>
      <c r="K418" s="44">
        <v>20000</v>
      </c>
      <c r="L418" s="45" t="s">
        <v>1617</v>
      </c>
      <c r="M418" s="56" t="s">
        <v>236</v>
      </c>
      <c r="N418" s="4"/>
      <c r="O418" s="4"/>
    </row>
    <row r="419" s="1" customFormat="true" ht="129" customHeight="true" spans="1:15">
      <c r="A419" s="26">
        <v>390</v>
      </c>
      <c r="B419" s="27" t="s">
        <v>1618</v>
      </c>
      <c r="C419" s="26" t="s">
        <v>1619</v>
      </c>
      <c r="D419" s="28" t="s">
        <v>1620</v>
      </c>
      <c r="E419" s="26" t="s">
        <v>236</v>
      </c>
      <c r="F419" s="26" t="s">
        <v>24</v>
      </c>
      <c r="G419" s="38" t="s">
        <v>103</v>
      </c>
      <c r="H419" s="38" t="s">
        <v>1621</v>
      </c>
      <c r="I419" s="44">
        <v>102313.97</v>
      </c>
      <c r="J419" s="44">
        <v>6899</v>
      </c>
      <c r="K419" s="44">
        <v>10000</v>
      </c>
      <c r="L419" s="45" t="s">
        <v>1622</v>
      </c>
      <c r="M419" s="56" t="s">
        <v>236</v>
      </c>
      <c r="N419" s="4"/>
      <c r="O419" s="4"/>
    </row>
    <row r="420" s="1" customFormat="true" ht="96" customHeight="true" spans="1:15">
      <c r="A420" s="26">
        <v>391</v>
      </c>
      <c r="B420" s="27" t="s">
        <v>1623</v>
      </c>
      <c r="C420" s="26" t="s">
        <v>1624</v>
      </c>
      <c r="D420" s="28" t="s">
        <v>1625</v>
      </c>
      <c r="E420" s="26" t="s">
        <v>236</v>
      </c>
      <c r="F420" s="26" t="s">
        <v>90</v>
      </c>
      <c r="G420" s="38">
        <v>45627</v>
      </c>
      <c r="H420" s="38" t="s">
        <v>394</v>
      </c>
      <c r="I420" s="44">
        <v>48034.03</v>
      </c>
      <c r="J420" s="44">
        <v>9000</v>
      </c>
      <c r="K420" s="44">
        <v>6000</v>
      </c>
      <c r="L420" s="45" t="s">
        <v>1626</v>
      </c>
      <c r="M420" s="56" t="s">
        <v>236</v>
      </c>
      <c r="N420" s="4"/>
      <c r="O420" s="4"/>
    </row>
    <row r="421" s="1" customFormat="true" ht="37" customHeight="true" spans="1:15">
      <c r="A421" s="26">
        <v>392</v>
      </c>
      <c r="B421" s="29" t="s">
        <v>1627</v>
      </c>
      <c r="C421" s="29" t="s">
        <v>1628</v>
      </c>
      <c r="D421" s="30" t="s">
        <v>1629</v>
      </c>
      <c r="E421" s="35" t="s">
        <v>109</v>
      </c>
      <c r="F421" s="35" t="s">
        <v>90</v>
      </c>
      <c r="G421" s="36" t="s">
        <v>263</v>
      </c>
      <c r="H421" s="36" t="s">
        <v>68</v>
      </c>
      <c r="I421" s="46">
        <v>35669.71</v>
      </c>
      <c r="J421" s="46">
        <v>1000</v>
      </c>
      <c r="K421" s="46">
        <v>12000</v>
      </c>
      <c r="L421" s="47" t="s">
        <v>1630</v>
      </c>
      <c r="M421" s="35" t="s">
        <v>109</v>
      </c>
      <c r="N421" s="4"/>
      <c r="O421" s="4"/>
    </row>
    <row r="422" s="1" customFormat="true" ht="98" customHeight="true" spans="1:15">
      <c r="A422" s="26">
        <v>393</v>
      </c>
      <c r="B422" s="27" t="s">
        <v>1631</v>
      </c>
      <c r="C422" s="27" t="s">
        <v>1632</v>
      </c>
      <c r="D422" s="28" t="s">
        <v>1633</v>
      </c>
      <c r="E422" s="26" t="s">
        <v>32</v>
      </c>
      <c r="F422" s="26" t="s">
        <v>90</v>
      </c>
      <c r="G422" s="34" t="s">
        <v>369</v>
      </c>
      <c r="H422" s="34" t="s">
        <v>459</v>
      </c>
      <c r="I422" s="44">
        <v>52859</v>
      </c>
      <c r="J422" s="44">
        <v>10000</v>
      </c>
      <c r="K422" s="44">
        <v>11000</v>
      </c>
      <c r="L422" s="45" t="s">
        <v>1634</v>
      </c>
      <c r="M422" s="26" t="s">
        <v>32</v>
      </c>
      <c r="N422" s="4"/>
      <c r="O422" s="4"/>
    </row>
    <row r="423" s="1" customFormat="true" ht="133" customHeight="true" spans="1:15">
      <c r="A423" s="26">
        <v>394</v>
      </c>
      <c r="B423" s="29" t="s">
        <v>1635</v>
      </c>
      <c r="C423" s="29" t="s">
        <v>1636</v>
      </c>
      <c r="D423" s="30" t="s">
        <v>1637</v>
      </c>
      <c r="E423" s="35" t="s">
        <v>39</v>
      </c>
      <c r="F423" s="35" t="s">
        <v>90</v>
      </c>
      <c r="G423" s="36" t="s">
        <v>412</v>
      </c>
      <c r="H423" s="36" t="s">
        <v>324</v>
      </c>
      <c r="I423" s="46">
        <v>16906.79</v>
      </c>
      <c r="J423" s="46">
        <v>5000</v>
      </c>
      <c r="K423" s="46">
        <v>7000</v>
      </c>
      <c r="L423" s="47" t="s">
        <v>1638</v>
      </c>
      <c r="M423" s="35" t="s">
        <v>39</v>
      </c>
      <c r="N423" s="4"/>
      <c r="O423" s="4"/>
    </row>
    <row r="424" s="1" customFormat="true" ht="98" customHeight="true" spans="1:15">
      <c r="A424" s="26">
        <v>395</v>
      </c>
      <c r="B424" s="29" t="s">
        <v>1639</v>
      </c>
      <c r="C424" s="29" t="s">
        <v>1601</v>
      </c>
      <c r="D424" s="30" t="s">
        <v>1640</v>
      </c>
      <c r="E424" s="35" t="s">
        <v>129</v>
      </c>
      <c r="F424" s="35" t="s">
        <v>90</v>
      </c>
      <c r="G424" s="36" t="s">
        <v>349</v>
      </c>
      <c r="H424" s="36">
        <v>46143</v>
      </c>
      <c r="I424" s="46">
        <v>42489</v>
      </c>
      <c r="J424" s="46">
        <v>18219</v>
      </c>
      <c r="K424" s="46">
        <v>15000</v>
      </c>
      <c r="L424" s="47" t="s">
        <v>1641</v>
      </c>
      <c r="M424" s="35" t="s">
        <v>129</v>
      </c>
      <c r="N424" s="4"/>
      <c r="O424" s="4"/>
    </row>
    <row r="425" s="1" customFormat="true" ht="183" customHeight="true" spans="1:15">
      <c r="A425" s="26">
        <v>396</v>
      </c>
      <c r="B425" s="29" t="s">
        <v>1642</v>
      </c>
      <c r="C425" s="29" t="s">
        <v>1601</v>
      </c>
      <c r="D425" s="30" t="s">
        <v>1643</v>
      </c>
      <c r="E425" s="35" t="s">
        <v>129</v>
      </c>
      <c r="F425" s="35" t="s">
        <v>90</v>
      </c>
      <c r="G425" s="36" t="s">
        <v>349</v>
      </c>
      <c r="H425" s="36">
        <v>46143</v>
      </c>
      <c r="I425" s="46">
        <v>19042</v>
      </c>
      <c r="J425" s="46">
        <v>9674</v>
      </c>
      <c r="K425" s="46">
        <v>5000</v>
      </c>
      <c r="L425" s="47" t="s">
        <v>1644</v>
      </c>
      <c r="M425" s="35" t="s">
        <v>129</v>
      </c>
      <c r="N425" s="4"/>
      <c r="O425" s="4"/>
    </row>
    <row r="426" s="5" customFormat="true" ht="183" customHeight="true" spans="1:15">
      <c r="A426" s="26">
        <v>397</v>
      </c>
      <c r="B426" s="29" t="s">
        <v>1645</v>
      </c>
      <c r="C426" s="29" t="s">
        <v>1601</v>
      </c>
      <c r="D426" s="30" t="s">
        <v>1646</v>
      </c>
      <c r="E426" s="35" t="s">
        <v>129</v>
      </c>
      <c r="F426" s="35" t="s">
        <v>90</v>
      </c>
      <c r="G426" s="36" t="s">
        <v>40</v>
      </c>
      <c r="H426" s="36">
        <v>46143</v>
      </c>
      <c r="I426" s="46">
        <v>19078</v>
      </c>
      <c r="J426" s="46">
        <v>10182</v>
      </c>
      <c r="K426" s="46">
        <v>5000</v>
      </c>
      <c r="L426" s="47" t="s">
        <v>1647</v>
      </c>
      <c r="M426" s="35" t="s">
        <v>129</v>
      </c>
      <c r="N426" s="4"/>
      <c r="O426" s="4"/>
    </row>
    <row r="427" s="1" customFormat="true" ht="102" customHeight="true" spans="1:15">
      <c r="A427" s="26">
        <v>398</v>
      </c>
      <c r="B427" s="29" t="s">
        <v>1648</v>
      </c>
      <c r="C427" s="29" t="s">
        <v>1601</v>
      </c>
      <c r="D427" s="30" t="s">
        <v>1649</v>
      </c>
      <c r="E427" s="35" t="s">
        <v>129</v>
      </c>
      <c r="F427" s="35" t="s">
        <v>90</v>
      </c>
      <c r="G427" s="36" t="s">
        <v>349</v>
      </c>
      <c r="H427" s="36">
        <v>46143</v>
      </c>
      <c r="I427" s="46">
        <v>17350</v>
      </c>
      <c r="J427" s="46">
        <v>9787</v>
      </c>
      <c r="K427" s="46">
        <v>5000</v>
      </c>
      <c r="L427" s="47" t="s">
        <v>1650</v>
      </c>
      <c r="M427" s="35" t="s">
        <v>129</v>
      </c>
      <c r="N427" s="4"/>
      <c r="O427" s="4"/>
    </row>
    <row r="428" s="1" customFormat="true" ht="155" customHeight="true" spans="1:15">
      <c r="A428" s="26">
        <v>399</v>
      </c>
      <c r="B428" s="29" t="s">
        <v>1651</v>
      </c>
      <c r="C428" s="29" t="s">
        <v>1601</v>
      </c>
      <c r="D428" s="30" t="s">
        <v>1652</v>
      </c>
      <c r="E428" s="26" t="s">
        <v>129</v>
      </c>
      <c r="F428" s="26" t="s">
        <v>90</v>
      </c>
      <c r="G428" s="34" t="s">
        <v>25</v>
      </c>
      <c r="H428" s="34">
        <v>46174</v>
      </c>
      <c r="I428" s="44">
        <v>15515</v>
      </c>
      <c r="J428" s="44">
        <v>3400</v>
      </c>
      <c r="K428" s="44">
        <v>5000</v>
      </c>
      <c r="L428" s="45" t="s">
        <v>1653</v>
      </c>
      <c r="M428" s="26" t="s">
        <v>129</v>
      </c>
      <c r="N428" s="4"/>
      <c r="O428" s="4"/>
    </row>
    <row r="429" s="1" customFormat="true" ht="40" customHeight="true" spans="1:15">
      <c r="A429" s="26"/>
      <c r="B429" s="25" t="s">
        <v>132</v>
      </c>
      <c r="C429" s="31">
        <f>COUNTA(B430:B436)</f>
        <v>7</v>
      </c>
      <c r="D429" s="30"/>
      <c r="E429" s="26"/>
      <c r="F429" s="26"/>
      <c r="G429" s="34"/>
      <c r="H429" s="34"/>
      <c r="I429" s="22">
        <f>SUM(I430:I436)</f>
        <v>277452.46</v>
      </c>
      <c r="J429" s="22">
        <f>SUM(J430:J436)</f>
        <v>0</v>
      </c>
      <c r="K429" s="22">
        <f>SUM(K430:K436)</f>
        <v>101858</v>
      </c>
      <c r="L429" s="55"/>
      <c r="M429" s="26"/>
      <c r="N429" s="4"/>
      <c r="O429" s="4"/>
    </row>
    <row r="430" s="1" customFormat="true" ht="107" customHeight="true" spans="1:15">
      <c r="A430" s="26">
        <v>400</v>
      </c>
      <c r="B430" s="27" t="s">
        <v>1654</v>
      </c>
      <c r="C430" s="26" t="s">
        <v>1655</v>
      </c>
      <c r="D430" s="28" t="s">
        <v>1656</v>
      </c>
      <c r="E430" s="26" t="s">
        <v>136</v>
      </c>
      <c r="F430" s="26" t="s">
        <v>24</v>
      </c>
      <c r="G430" s="34" t="s">
        <v>34</v>
      </c>
      <c r="H430" s="34" t="s">
        <v>68</v>
      </c>
      <c r="I430" s="44">
        <v>65000</v>
      </c>
      <c r="J430" s="44">
        <v>0</v>
      </c>
      <c r="K430" s="44">
        <v>25000</v>
      </c>
      <c r="L430" s="49" t="s">
        <v>1657</v>
      </c>
      <c r="M430" s="26" t="s">
        <v>50</v>
      </c>
      <c r="N430" s="4"/>
      <c r="O430" s="4"/>
    </row>
    <row r="431" s="1" customFormat="true" ht="131" customHeight="true" spans="1:15">
      <c r="A431" s="26">
        <v>401</v>
      </c>
      <c r="B431" s="27" t="s">
        <v>1658</v>
      </c>
      <c r="C431" s="26" t="s">
        <v>1659</v>
      </c>
      <c r="D431" s="28" t="s">
        <v>1660</v>
      </c>
      <c r="E431" s="26" t="s">
        <v>262</v>
      </c>
      <c r="F431" s="26" t="s">
        <v>90</v>
      </c>
      <c r="G431" s="34">
        <v>45658</v>
      </c>
      <c r="H431" s="34" t="s">
        <v>68</v>
      </c>
      <c r="I431" s="44">
        <v>65576</v>
      </c>
      <c r="J431" s="44">
        <v>0</v>
      </c>
      <c r="K431" s="44">
        <v>15000</v>
      </c>
      <c r="L431" s="49" t="s">
        <v>1661</v>
      </c>
      <c r="M431" s="26" t="s">
        <v>50</v>
      </c>
      <c r="N431" s="4"/>
      <c r="O431" s="4"/>
    </row>
    <row r="432" s="1" customFormat="true" ht="131" customHeight="true" spans="1:15">
      <c r="A432" s="26">
        <v>402</v>
      </c>
      <c r="B432" s="27" t="s">
        <v>1662</v>
      </c>
      <c r="C432" s="26" t="s">
        <v>134</v>
      </c>
      <c r="D432" s="28" t="s">
        <v>1663</v>
      </c>
      <c r="E432" s="26" t="s">
        <v>136</v>
      </c>
      <c r="F432" s="26" t="s">
        <v>90</v>
      </c>
      <c r="G432" s="34">
        <v>45717</v>
      </c>
      <c r="H432" s="34" t="s">
        <v>68</v>
      </c>
      <c r="I432" s="44">
        <v>12569</v>
      </c>
      <c r="J432" s="44">
        <v>0</v>
      </c>
      <c r="K432" s="44">
        <v>5000</v>
      </c>
      <c r="L432" s="50" t="s">
        <v>1664</v>
      </c>
      <c r="M432" s="26" t="s">
        <v>50</v>
      </c>
      <c r="N432" s="4"/>
      <c r="O432" s="4"/>
    </row>
    <row r="433" s="1" customFormat="true" ht="131" customHeight="true" spans="1:15">
      <c r="A433" s="26">
        <v>403</v>
      </c>
      <c r="B433" s="27" t="s">
        <v>1665</v>
      </c>
      <c r="C433" s="27" t="s">
        <v>1666</v>
      </c>
      <c r="D433" s="28" t="s">
        <v>1667</v>
      </c>
      <c r="E433" s="26" t="s">
        <v>498</v>
      </c>
      <c r="F433" s="26" t="s">
        <v>24</v>
      </c>
      <c r="G433" s="34">
        <v>45658</v>
      </c>
      <c r="H433" s="34" t="s">
        <v>26</v>
      </c>
      <c r="I433" s="44">
        <v>27858</v>
      </c>
      <c r="J433" s="44">
        <v>0</v>
      </c>
      <c r="K433" s="44">
        <v>16858</v>
      </c>
      <c r="L433" s="45" t="s">
        <v>1668</v>
      </c>
      <c r="M433" s="26" t="s">
        <v>28</v>
      </c>
      <c r="N433" s="4"/>
      <c r="O433" s="4"/>
    </row>
    <row r="434" s="1" customFormat="true" ht="195" customHeight="true" spans="1:15">
      <c r="A434" s="26">
        <v>404</v>
      </c>
      <c r="B434" s="27" t="s">
        <v>1669</v>
      </c>
      <c r="C434" s="27" t="s">
        <v>1670</v>
      </c>
      <c r="D434" s="28" t="s">
        <v>1671</v>
      </c>
      <c r="E434" s="26" t="s">
        <v>549</v>
      </c>
      <c r="F434" s="26" t="s">
        <v>90</v>
      </c>
      <c r="G434" s="34">
        <v>45778</v>
      </c>
      <c r="H434" s="34" t="s">
        <v>68</v>
      </c>
      <c r="I434" s="44">
        <v>43836.65</v>
      </c>
      <c r="J434" s="44">
        <v>0</v>
      </c>
      <c r="K434" s="44">
        <v>20000</v>
      </c>
      <c r="L434" s="45" t="s">
        <v>1672</v>
      </c>
      <c r="M434" s="56" t="s">
        <v>549</v>
      </c>
      <c r="N434" s="4"/>
      <c r="O434" s="4"/>
    </row>
    <row r="435" s="1" customFormat="true" ht="187" customHeight="true" spans="1:15">
      <c r="A435" s="26">
        <v>405</v>
      </c>
      <c r="B435" s="27" t="s">
        <v>1673</v>
      </c>
      <c r="C435" s="27" t="s">
        <v>993</v>
      </c>
      <c r="D435" s="28" t="s">
        <v>1674</v>
      </c>
      <c r="E435" s="26" t="s">
        <v>549</v>
      </c>
      <c r="F435" s="26" t="s">
        <v>90</v>
      </c>
      <c r="G435" s="34" t="s">
        <v>34</v>
      </c>
      <c r="H435" s="34" t="s">
        <v>73</v>
      </c>
      <c r="I435" s="44">
        <v>41289.81</v>
      </c>
      <c r="J435" s="44">
        <v>0</v>
      </c>
      <c r="K435" s="44">
        <v>10000</v>
      </c>
      <c r="L435" s="45" t="s">
        <v>1675</v>
      </c>
      <c r="M435" s="56" t="s">
        <v>549</v>
      </c>
      <c r="N435" s="4"/>
      <c r="O435" s="4"/>
    </row>
    <row r="436" s="1" customFormat="true" ht="125" customHeight="true" spans="1:15">
      <c r="A436" s="26">
        <v>406</v>
      </c>
      <c r="B436" s="29" t="s">
        <v>1676</v>
      </c>
      <c r="C436" s="29" t="s">
        <v>1628</v>
      </c>
      <c r="D436" s="30" t="s">
        <v>1677</v>
      </c>
      <c r="E436" s="35" t="s">
        <v>109</v>
      </c>
      <c r="F436" s="35" t="s">
        <v>90</v>
      </c>
      <c r="G436" s="36">
        <v>45658</v>
      </c>
      <c r="H436" s="36" t="s">
        <v>97</v>
      </c>
      <c r="I436" s="46">
        <v>21323</v>
      </c>
      <c r="J436" s="46">
        <v>0</v>
      </c>
      <c r="K436" s="46">
        <v>10000</v>
      </c>
      <c r="L436" s="47" t="s">
        <v>1678</v>
      </c>
      <c r="M436" s="35" t="s">
        <v>109</v>
      </c>
      <c r="N436" s="4"/>
      <c r="O436" s="4"/>
    </row>
    <row r="437" s="1" customFormat="true" ht="40" customHeight="true" spans="1:15">
      <c r="A437" s="26"/>
      <c r="B437" s="25" t="s">
        <v>1679</v>
      </c>
      <c r="C437" s="22">
        <f>C438+C462+C539</f>
        <v>148</v>
      </c>
      <c r="D437" s="28"/>
      <c r="E437" s="26"/>
      <c r="F437" s="26"/>
      <c r="G437" s="34"/>
      <c r="H437" s="34"/>
      <c r="I437" s="22">
        <f>I438+I462+I539</f>
        <v>25456609.7</v>
      </c>
      <c r="J437" s="22">
        <f>J438+J462+J539</f>
        <v>5331610.28</v>
      </c>
      <c r="K437" s="22">
        <f>K438+K462+K539</f>
        <v>5266802.63</v>
      </c>
      <c r="L437" s="45"/>
      <c r="M437" s="56"/>
      <c r="N437" s="4"/>
      <c r="O437" s="4"/>
    </row>
    <row r="438" s="1" customFormat="true" ht="40" customHeight="true" spans="1:15">
      <c r="A438" s="26"/>
      <c r="B438" s="25" t="s">
        <v>19</v>
      </c>
      <c r="C438" s="22">
        <f>COUNTA(B439:B461)</f>
        <v>23</v>
      </c>
      <c r="D438" s="28"/>
      <c r="E438" s="26"/>
      <c r="F438" s="26"/>
      <c r="G438" s="34"/>
      <c r="H438" s="34"/>
      <c r="I438" s="22">
        <f>SUM(I439:I461)</f>
        <v>1931603.92</v>
      </c>
      <c r="J438" s="22">
        <f>SUM(J439:J461)</f>
        <v>1306253.7</v>
      </c>
      <c r="K438" s="22">
        <f>SUM(K439:K461)</f>
        <v>589801.22</v>
      </c>
      <c r="L438" s="55"/>
      <c r="M438" s="56"/>
      <c r="N438" s="4"/>
      <c r="O438" s="4"/>
    </row>
    <row r="439" s="5" customFormat="true" ht="143" customHeight="true" spans="1:15">
      <c r="A439" s="26">
        <v>407</v>
      </c>
      <c r="B439" s="27" t="s">
        <v>1680</v>
      </c>
      <c r="C439" s="26" t="s">
        <v>1681</v>
      </c>
      <c r="D439" s="28" t="s">
        <v>1682</v>
      </c>
      <c r="E439" s="26" t="s">
        <v>54</v>
      </c>
      <c r="F439" s="26" t="s">
        <v>90</v>
      </c>
      <c r="G439" s="34" t="s">
        <v>786</v>
      </c>
      <c r="H439" s="34" t="s">
        <v>252</v>
      </c>
      <c r="I439" s="44">
        <v>118724.94</v>
      </c>
      <c r="J439" s="46">
        <v>24871.66</v>
      </c>
      <c r="K439" s="44">
        <f>I439-J439</f>
        <v>93853.28</v>
      </c>
      <c r="L439" s="50" t="s">
        <v>1683</v>
      </c>
      <c r="M439" s="26" t="s">
        <v>50</v>
      </c>
      <c r="N439" s="4"/>
      <c r="O439" s="4"/>
    </row>
    <row r="440" s="1" customFormat="true" ht="143" customHeight="true" spans="1:15">
      <c r="A440" s="26">
        <v>408</v>
      </c>
      <c r="B440" s="27" t="s">
        <v>1684</v>
      </c>
      <c r="C440" s="26" t="s">
        <v>1681</v>
      </c>
      <c r="D440" s="28" t="s">
        <v>1685</v>
      </c>
      <c r="E440" s="26" t="s">
        <v>54</v>
      </c>
      <c r="F440" s="26" t="s">
        <v>90</v>
      </c>
      <c r="G440" s="34" t="s">
        <v>1686</v>
      </c>
      <c r="H440" s="34" t="s">
        <v>26</v>
      </c>
      <c r="I440" s="44">
        <v>79886</v>
      </c>
      <c r="J440" s="44">
        <v>47145</v>
      </c>
      <c r="K440" s="44">
        <f>I440-J440</f>
        <v>32741</v>
      </c>
      <c r="L440" s="49" t="s">
        <v>1687</v>
      </c>
      <c r="M440" s="26" t="s">
        <v>50</v>
      </c>
      <c r="N440" s="4"/>
      <c r="O440" s="4"/>
    </row>
    <row r="441" s="3" customFormat="true" ht="143" customHeight="true" spans="1:15">
      <c r="A441" s="26">
        <v>409</v>
      </c>
      <c r="B441" s="27" t="s">
        <v>1688</v>
      </c>
      <c r="C441" s="26" t="s">
        <v>1689</v>
      </c>
      <c r="D441" s="28" t="s">
        <v>1690</v>
      </c>
      <c r="E441" s="26" t="s">
        <v>477</v>
      </c>
      <c r="F441" s="26" t="s">
        <v>90</v>
      </c>
      <c r="G441" s="34" t="s">
        <v>25</v>
      </c>
      <c r="H441" s="34" t="s">
        <v>417</v>
      </c>
      <c r="I441" s="44">
        <v>64219.28</v>
      </c>
      <c r="J441" s="44">
        <v>35000</v>
      </c>
      <c r="K441" s="44">
        <f>I441-J441</f>
        <v>29219.28</v>
      </c>
      <c r="L441" s="50" t="s">
        <v>1691</v>
      </c>
      <c r="M441" s="26" t="s">
        <v>50</v>
      </c>
      <c r="N441" s="4"/>
      <c r="O441" s="4"/>
    </row>
    <row r="442" s="1" customFormat="true" ht="208" customHeight="true" spans="1:15">
      <c r="A442" s="26">
        <v>410</v>
      </c>
      <c r="B442" s="27" t="s">
        <v>1692</v>
      </c>
      <c r="C442" s="26" t="s">
        <v>1693</v>
      </c>
      <c r="D442" s="28" t="s">
        <v>1694</v>
      </c>
      <c r="E442" s="26" t="s">
        <v>54</v>
      </c>
      <c r="F442" s="26" t="s">
        <v>90</v>
      </c>
      <c r="G442" s="34" t="s">
        <v>1695</v>
      </c>
      <c r="H442" s="34" t="s">
        <v>26</v>
      </c>
      <c r="I442" s="44">
        <v>119469.09</v>
      </c>
      <c r="J442" s="44">
        <v>106536</v>
      </c>
      <c r="K442" s="44">
        <f>I442-J442</f>
        <v>12933.09</v>
      </c>
      <c r="L442" s="49" t="s">
        <v>1696</v>
      </c>
      <c r="M442" s="26" t="s">
        <v>50</v>
      </c>
      <c r="N442" s="4"/>
      <c r="O442" s="4"/>
    </row>
    <row r="443" s="1" customFormat="true" ht="208" customHeight="true" spans="1:15">
      <c r="A443" s="26">
        <v>411</v>
      </c>
      <c r="B443" s="27" t="s">
        <v>1697</v>
      </c>
      <c r="C443" s="27" t="s">
        <v>1698</v>
      </c>
      <c r="D443" s="28" t="s">
        <v>1699</v>
      </c>
      <c r="E443" s="26" t="s">
        <v>148</v>
      </c>
      <c r="F443" s="26" t="s">
        <v>889</v>
      </c>
      <c r="G443" s="34" t="s">
        <v>338</v>
      </c>
      <c r="H443" s="34" t="s">
        <v>26</v>
      </c>
      <c r="I443" s="44">
        <v>284922</v>
      </c>
      <c r="J443" s="44">
        <v>180622</v>
      </c>
      <c r="K443" s="44">
        <v>104300</v>
      </c>
      <c r="L443" s="45" t="s">
        <v>871</v>
      </c>
      <c r="M443" s="26" t="s">
        <v>28</v>
      </c>
      <c r="N443" s="4"/>
      <c r="O443" s="4"/>
    </row>
    <row r="444" s="1" customFormat="true" ht="108" customHeight="true" spans="1:15">
      <c r="A444" s="26">
        <v>412</v>
      </c>
      <c r="B444" s="27" t="s">
        <v>1700</v>
      </c>
      <c r="C444" s="27" t="s">
        <v>346</v>
      </c>
      <c r="D444" s="28" t="s">
        <v>1701</v>
      </c>
      <c r="E444" s="26" t="s">
        <v>348</v>
      </c>
      <c r="F444" s="26" t="s">
        <v>90</v>
      </c>
      <c r="G444" s="34">
        <v>45200</v>
      </c>
      <c r="H444" s="34" t="s">
        <v>26</v>
      </c>
      <c r="I444" s="44">
        <v>30605.99</v>
      </c>
      <c r="J444" s="44">
        <v>13113</v>
      </c>
      <c r="K444" s="44">
        <f>I444-J444</f>
        <v>17492.99</v>
      </c>
      <c r="L444" s="45" t="s">
        <v>1702</v>
      </c>
      <c r="M444" s="26" t="s">
        <v>28</v>
      </c>
      <c r="N444" s="4"/>
      <c r="O444" s="4"/>
    </row>
    <row r="445" s="1" customFormat="true" ht="92" customHeight="true" spans="1:15">
      <c r="A445" s="26">
        <v>413</v>
      </c>
      <c r="B445" s="27" t="s">
        <v>1703</v>
      </c>
      <c r="C445" s="27" t="s">
        <v>1704</v>
      </c>
      <c r="D445" s="28" t="s">
        <v>1705</v>
      </c>
      <c r="E445" s="26" t="s">
        <v>148</v>
      </c>
      <c r="F445" s="26" t="s">
        <v>90</v>
      </c>
      <c r="G445" s="34" t="s">
        <v>1706</v>
      </c>
      <c r="H445" s="34" t="s">
        <v>34</v>
      </c>
      <c r="I445" s="44">
        <v>270490.99</v>
      </c>
      <c r="J445" s="44">
        <v>262490.99</v>
      </c>
      <c r="K445" s="44">
        <f>I445-J445</f>
        <v>8000</v>
      </c>
      <c r="L445" s="45" t="s">
        <v>871</v>
      </c>
      <c r="M445" s="26" t="s">
        <v>28</v>
      </c>
      <c r="N445" s="4"/>
      <c r="O445" s="4"/>
    </row>
    <row r="446" s="1" customFormat="true" ht="73" customHeight="true" spans="1:15">
      <c r="A446" s="26">
        <v>414</v>
      </c>
      <c r="B446" s="29" t="s">
        <v>1707</v>
      </c>
      <c r="C446" s="29" t="s">
        <v>1708</v>
      </c>
      <c r="D446" s="30" t="s">
        <v>1709</v>
      </c>
      <c r="E446" s="37" t="s">
        <v>77</v>
      </c>
      <c r="F446" s="35" t="s">
        <v>90</v>
      </c>
      <c r="G446" s="36" t="s">
        <v>25</v>
      </c>
      <c r="H446" s="36">
        <v>45809</v>
      </c>
      <c r="I446" s="46">
        <v>144670.24</v>
      </c>
      <c r="J446" s="46">
        <v>97670</v>
      </c>
      <c r="K446" s="44">
        <f>I446-J446</f>
        <v>47000.24</v>
      </c>
      <c r="L446" s="47" t="s">
        <v>1710</v>
      </c>
      <c r="M446" s="35" t="s">
        <v>77</v>
      </c>
      <c r="N446" s="4"/>
      <c r="O446" s="4"/>
    </row>
    <row r="447" s="1" customFormat="true" ht="110" customHeight="true" spans="1:15">
      <c r="A447" s="26">
        <v>415</v>
      </c>
      <c r="B447" s="29" t="s">
        <v>1711</v>
      </c>
      <c r="C447" s="29" t="s">
        <v>1589</v>
      </c>
      <c r="D447" s="30" t="s">
        <v>1712</v>
      </c>
      <c r="E447" s="37" t="s">
        <v>77</v>
      </c>
      <c r="F447" s="35" t="s">
        <v>90</v>
      </c>
      <c r="G447" s="35" t="s">
        <v>115</v>
      </c>
      <c r="H447" s="35" t="s">
        <v>26</v>
      </c>
      <c r="I447" s="46">
        <v>69535.26</v>
      </c>
      <c r="J447" s="46">
        <v>47927</v>
      </c>
      <c r="K447" s="44">
        <f>I447-J447</f>
        <v>21608.26</v>
      </c>
      <c r="L447" s="47" t="s">
        <v>1713</v>
      </c>
      <c r="M447" s="35" t="s">
        <v>77</v>
      </c>
      <c r="N447" s="4"/>
      <c r="O447" s="4"/>
    </row>
    <row r="448" s="1" customFormat="true" ht="110" customHeight="true" spans="1:15">
      <c r="A448" s="26">
        <v>416</v>
      </c>
      <c r="B448" s="29" t="s">
        <v>1714</v>
      </c>
      <c r="C448" s="29" t="s">
        <v>1715</v>
      </c>
      <c r="D448" s="30" t="s">
        <v>1716</v>
      </c>
      <c r="E448" s="37" t="s">
        <v>77</v>
      </c>
      <c r="F448" s="35" t="s">
        <v>90</v>
      </c>
      <c r="G448" s="35" t="s">
        <v>764</v>
      </c>
      <c r="H448" s="35" t="s">
        <v>34</v>
      </c>
      <c r="I448" s="46">
        <v>102927.05</v>
      </c>
      <c r="J448" s="46">
        <v>97056.05</v>
      </c>
      <c r="K448" s="44">
        <f>I448-J448</f>
        <v>5871</v>
      </c>
      <c r="L448" s="47" t="s">
        <v>1717</v>
      </c>
      <c r="M448" s="35" t="s">
        <v>77</v>
      </c>
      <c r="N448" s="4"/>
      <c r="O448" s="4"/>
    </row>
    <row r="449" s="1" customFormat="true" ht="110" customHeight="true" spans="1:15">
      <c r="A449" s="26">
        <v>417</v>
      </c>
      <c r="B449" s="29" t="s">
        <v>1718</v>
      </c>
      <c r="C449" s="29" t="s">
        <v>1698</v>
      </c>
      <c r="D449" s="30" t="s">
        <v>1719</v>
      </c>
      <c r="E449" s="35" t="s">
        <v>158</v>
      </c>
      <c r="F449" s="35" t="s">
        <v>889</v>
      </c>
      <c r="G449" s="36" t="s">
        <v>275</v>
      </c>
      <c r="H449" s="36">
        <v>45992</v>
      </c>
      <c r="I449" s="46">
        <v>154425</v>
      </c>
      <c r="J449" s="46">
        <v>83258</v>
      </c>
      <c r="K449" s="46">
        <v>50597</v>
      </c>
      <c r="L449" s="47" t="s">
        <v>1720</v>
      </c>
      <c r="M449" s="35" t="s">
        <v>158</v>
      </c>
      <c r="N449" s="4"/>
      <c r="O449" s="4"/>
    </row>
    <row r="450" s="1" customFormat="true" ht="110" customHeight="true" spans="1:15">
      <c r="A450" s="26">
        <v>418</v>
      </c>
      <c r="B450" s="29" t="s">
        <v>1721</v>
      </c>
      <c r="C450" s="29" t="s">
        <v>1722</v>
      </c>
      <c r="D450" s="30" t="s">
        <v>1723</v>
      </c>
      <c r="E450" s="35" t="s">
        <v>158</v>
      </c>
      <c r="F450" s="35" t="s">
        <v>90</v>
      </c>
      <c r="G450" s="36" t="s">
        <v>269</v>
      </c>
      <c r="H450" s="36" t="s">
        <v>26</v>
      </c>
      <c r="I450" s="46">
        <v>31014</v>
      </c>
      <c r="J450" s="46">
        <v>10000</v>
      </c>
      <c r="K450" s="44">
        <f t="shared" ref="K450:K455" si="1">I450-J450</f>
        <v>21014</v>
      </c>
      <c r="L450" s="47" t="s">
        <v>1724</v>
      </c>
      <c r="M450" s="35" t="s">
        <v>158</v>
      </c>
      <c r="N450" s="4"/>
      <c r="O450" s="4"/>
    </row>
    <row r="451" s="3" customFormat="true" ht="110" customHeight="true" spans="1:15">
      <c r="A451" s="26">
        <v>419</v>
      </c>
      <c r="B451" s="27" t="s">
        <v>1725</v>
      </c>
      <c r="C451" s="26" t="s">
        <v>1726</v>
      </c>
      <c r="D451" s="28" t="s">
        <v>1727</v>
      </c>
      <c r="E451" s="26" t="s">
        <v>236</v>
      </c>
      <c r="F451" s="26" t="s">
        <v>90</v>
      </c>
      <c r="G451" s="38" t="s">
        <v>91</v>
      </c>
      <c r="H451" s="38" t="s">
        <v>490</v>
      </c>
      <c r="I451" s="44">
        <v>24639.08</v>
      </c>
      <c r="J451" s="44">
        <v>8817</v>
      </c>
      <c r="K451" s="44">
        <f t="shared" si="1"/>
        <v>15822.08</v>
      </c>
      <c r="L451" s="45" t="s">
        <v>1728</v>
      </c>
      <c r="M451" s="56" t="s">
        <v>236</v>
      </c>
      <c r="N451" s="4"/>
      <c r="O451" s="4"/>
    </row>
    <row r="452" s="1" customFormat="true" ht="110" customHeight="true" spans="1:15">
      <c r="A452" s="26">
        <v>420</v>
      </c>
      <c r="B452" s="27" t="s">
        <v>1729</v>
      </c>
      <c r="C452" s="27" t="s">
        <v>1730</v>
      </c>
      <c r="D452" s="28" t="s">
        <v>1731</v>
      </c>
      <c r="E452" s="26" t="s">
        <v>32</v>
      </c>
      <c r="F452" s="26" t="s">
        <v>90</v>
      </c>
      <c r="G452" s="34" t="s">
        <v>275</v>
      </c>
      <c r="H452" s="34" t="s">
        <v>26</v>
      </c>
      <c r="I452" s="44">
        <v>37000</v>
      </c>
      <c r="J452" s="44">
        <v>11380</v>
      </c>
      <c r="K452" s="44">
        <f t="shared" si="1"/>
        <v>25620</v>
      </c>
      <c r="L452" s="45" t="s">
        <v>1732</v>
      </c>
      <c r="M452" s="26" t="s">
        <v>32</v>
      </c>
      <c r="N452" s="4"/>
      <c r="O452" s="4"/>
    </row>
    <row r="453" s="1" customFormat="true" ht="155" customHeight="true" spans="1:15">
      <c r="A453" s="26">
        <v>421</v>
      </c>
      <c r="B453" s="27" t="s">
        <v>1733</v>
      </c>
      <c r="C453" s="27" t="s">
        <v>1730</v>
      </c>
      <c r="D453" s="28" t="s">
        <v>1734</v>
      </c>
      <c r="E453" s="26" t="s">
        <v>32</v>
      </c>
      <c r="F453" s="26" t="s">
        <v>90</v>
      </c>
      <c r="G453" s="34" t="s">
        <v>343</v>
      </c>
      <c r="H453" s="34" t="s">
        <v>26</v>
      </c>
      <c r="I453" s="44">
        <v>31175</v>
      </c>
      <c r="J453" s="44">
        <v>18000</v>
      </c>
      <c r="K453" s="44">
        <f t="shared" si="1"/>
        <v>13175</v>
      </c>
      <c r="L453" s="45" t="s">
        <v>1735</v>
      </c>
      <c r="M453" s="26" t="s">
        <v>32</v>
      </c>
      <c r="N453" s="4"/>
      <c r="O453" s="4"/>
    </row>
    <row r="454" s="1" customFormat="true" ht="155" customHeight="true" spans="1:15">
      <c r="A454" s="26">
        <v>422</v>
      </c>
      <c r="B454" s="29" t="s">
        <v>1736</v>
      </c>
      <c r="C454" s="29" t="s">
        <v>1737</v>
      </c>
      <c r="D454" s="30" t="s">
        <v>1738</v>
      </c>
      <c r="E454" s="35" t="s">
        <v>39</v>
      </c>
      <c r="F454" s="35" t="s">
        <v>90</v>
      </c>
      <c r="G454" s="36" t="s">
        <v>1739</v>
      </c>
      <c r="H454" s="36" t="s">
        <v>142</v>
      </c>
      <c r="I454" s="46">
        <v>43299</v>
      </c>
      <c r="J454" s="46">
        <v>35000</v>
      </c>
      <c r="K454" s="44">
        <f t="shared" si="1"/>
        <v>8299</v>
      </c>
      <c r="L454" s="47" t="s">
        <v>1740</v>
      </c>
      <c r="M454" s="35" t="s">
        <v>39</v>
      </c>
      <c r="N454" s="4"/>
      <c r="O454" s="4"/>
    </row>
    <row r="455" s="1" customFormat="true" ht="155" customHeight="true" spans="1:15">
      <c r="A455" s="26">
        <v>423</v>
      </c>
      <c r="B455" s="29" t="s">
        <v>1741</v>
      </c>
      <c r="C455" s="29" t="s">
        <v>1601</v>
      </c>
      <c r="D455" s="30" t="s">
        <v>1742</v>
      </c>
      <c r="E455" s="35" t="s">
        <v>129</v>
      </c>
      <c r="F455" s="35" t="s">
        <v>90</v>
      </c>
      <c r="G455" s="36" t="s">
        <v>349</v>
      </c>
      <c r="H455" s="36" t="s">
        <v>26</v>
      </c>
      <c r="I455" s="46">
        <v>23728</v>
      </c>
      <c r="J455" s="46">
        <v>13243</v>
      </c>
      <c r="K455" s="44">
        <f t="shared" si="1"/>
        <v>10485</v>
      </c>
      <c r="L455" s="47" t="s">
        <v>1743</v>
      </c>
      <c r="M455" s="35" t="s">
        <v>129</v>
      </c>
      <c r="N455" s="4"/>
      <c r="O455" s="4"/>
    </row>
    <row r="456" s="1" customFormat="true" ht="155" customHeight="true" spans="1:15">
      <c r="A456" s="26">
        <v>424</v>
      </c>
      <c r="B456" s="29" t="s">
        <v>1744</v>
      </c>
      <c r="C456" s="46" t="s">
        <v>1745</v>
      </c>
      <c r="D456" s="30" t="s">
        <v>1746</v>
      </c>
      <c r="E456" s="35" t="s">
        <v>77</v>
      </c>
      <c r="F456" s="35" t="s">
        <v>889</v>
      </c>
      <c r="G456" s="36">
        <v>45047</v>
      </c>
      <c r="H456" s="36">
        <v>45931</v>
      </c>
      <c r="I456" s="46">
        <v>97232</v>
      </c>
      <c r="J456" s="46">
        <v>82232</v>
      </c>
      <c r="K456" s="46">
        <v>15000</v>
      </c>
      <c r="L456" s="47" t="s">
        <v>1747</v>
      </c>
      <c r="M456" s="35" t="s">
        <v>1748</v>
      </c>
      <c r="N456" s="4"/>
      <c r="O456" s="4"/>
    </row>
    <row r="457" s="1" customFormat="true" ht="122" customHeight="true" spans="1:15">
      <c r="A457" s="26">
        <v>425</v>
      </c>
      <c r="B457" s="29" t="s">
        <v>1749</v>
      </c>
      <c r="C457" s="46" t="s">
        <v>1750</v>
      </c>
      <c r="D457" s="30" t="s">
        <v>1751</v>
      </c>
      <c r="E457" s="35" t="s">
        <v>158</v>
      </c>
      <c r="F457" s="35" t="s">
        <v>90</v>
      </c>
      <c r="G457" s="36">
        <v>45413</v>
      </c>
      <c r="H457" s="36">
        <v>45809</v>
      </c>
      <c r="I457" s="46">
        <v>48000</v>
      </c>
      <c r="J457" s="46">
        <v>38000</v>
      </c>
      <c r="K457" s="44">
        <f>I457-J457</f>
        <v>10000</v>
      </c>
      <c r="L457" s="47" t="s">
        <v>1752</v>
      </c>
      <c r="M457" s="35" t="s">
        <v>1748</v>
      </c>
      <c r="N457" s="4"/>
      <c r="O457" s="4"/>
    </row>
    <row r="458" s="1" customFormat="true" ht="155" customHeight="true" spans="1:15">
      <c r="A458" s="26">
        <v>426</v>
      </c>
      <c r="B458" s="29" t="s">
        <v>1753</v>
      </c>
      <c r="C458" s="46" t="s">
        <v>1750</v>
      </c>
      <c r="D458" s="30" t="s">
        <v>1754</v>
      </c>
      <c r="E458" s="35" t="s">
        <v>158</v>
      </c>
      <c r="F458" s="35" t="s">
        <v>90</v>
      </c>
      <c r="G458" s="36">
        <v>45413</v>
      </c>
      <c r="H458" s="36">
        <v>45809</v>
      </c>
      <c r="I458" s="46">
        <v>34000</v>
      </c>
      <c r="J458" s="46">
        <v>28000</v>
      </c>
      <c r="K458" s="44">
        <f>I458-J458</f>
        <v>6000</v>
      </c>
      <c r="L458" s="47" t="s">
        <v>1752</v>
      </c>
      <c r="M458" s="35" t="s">
        <v>1748</v>
      </c>
      <c r="N458" s="4"/>
      <c r="O458" s="4"/>
    </row>
    <row r="459" s="3" customFormat="true" ht="136" customHeight="true" spans="1:15">
      <c r="A459" s="26">
        <v>427</v>
      </c>
      <c r="B459" s="27" t="s">
        <v>1755</v>
      </c>
      <c r="C459" s="27" t="s">
        <v>1756</v>
      </c>
      <c r="D459" s="28" t="s">
        <v>1757</v>
      </c>
      <c r="E459" s="26" t="s">
        <v>236</v>
      </c>
      <c r="F459" s="26" t="s">
        <v>90</v>
      </c>
      <c r="G459" s="34" t="s">
        <v>257</v>
      </c>
      <c r="H459" s="34" t="s">
        <v>26</v>
      </c>
      <c r="I459" s="44">
        <v>28692</v>
      </c>
      <c r="J459" s="44">
        <v>23692</v>
      </c>
      <c r="K459" s="44">
        <f>I459-J459</f>
        <v>5000</v>
      </c>
      <c r="L459" s="45" t="s">
        <v>1758</v>
      </c>
      <c r="M459" s="26" t="s">
        <v>1759</v>
      </c>
      <c r="N459" s="4"/>
      <c r="O459" s="4"/>
    </row>
    <row r="460" s="1" customFormat="true" ht="136" customHeight="true" spans="1:15">
      <c r="A460" s="26">
        <v>428</v>
      </c>
      <c r="B460" s="27" t="s">
        <v>1760</v>
      </c>
      <c r="C460" s="27" t="s">
        <v>1761</v>
      </c>
      <c r="D460" s="28" t="s">
        <v>1762</v>
      </c>
      <c r="E460" s="26" t="s">
        <v>1763</v>
      </c>
      <c r="F460" s="26" t="s">
        <v>24</v>
      </c>
      <c r="G460" s="34" t="s">
        <v>369</v>
      </c>
      <c r="H460" s="34" t="s">
        <v>1028</v>
      </c>
      <c r="I460" s="44">
        <v>48700</v>
      </c>
      <c r="J460" s="44">
        <v>35700</v>
      </c>
      <c r="K460" s="44">
        <v>13000</v>
      </c>
      <c r="L460" s="45" t="s">
        <v>1764</v>
      </c>
      <c r="M460" s="26" t="s">
        <v>1765</v>
      </c>
      <c r="N460" s="4"/>
      <c r="O460" s="4"/>
    </row>
    <row r="461" s="1" customFormat="true" ht="136" customHeight="true" spans="1:15">
      <c r="A461" s="26">
        <v>429</v>
      </c>
      <c r="B461" s="27" t="s">
        <v>1766</v>
      </c>
      <c r="C461" s="27" t="s">
        <v>1767</v>
      </c>
      <c r="D461" s="28" t="s">
        <v>1768</v>
      </c>
      <c r="E461" s="26" t="s">
        <v>109</v>
      </c>
      <c r="F461" s="26" t="s">
        <v>24</v>
      </c>
      <c r="G461" s="34" t="s">
        <v>263</v>
      </c>
      <c r="H461" s="34" t="s">
        <v>490</v>
      </c>
      <c r="I461" s="44">
        <v>44249</v>
      </c>
      <c r="J461" s="44">
        <v>6500</v>
      </c>
      <c r="K461" s="44">
        <v>22770</v>
      </c>
      <c r="L461" s="45" t="s">
        <v>1769</v>
      </c>
      <c r="M461" s="26" t="s">
        <v>1767</v>
      </c>
      <c r="N461" s="4"/>
      <c r="O461" s="4"/>
    </row>
    <row r="462" s="3" customFormat="true" ht="40" customHeight="true" spans="1:15">
      <c r="A462" s="26"/>
      <c r="B462" s="25" t="s">
        <v>42</v>
      </c>
      <c r="C462" s="22">
        <f>COUNTA(B463:B538)</f>
        <v>76</v>
      </c>
      <c r="D462" s="28"/>
      <c r="E462" s="26"/>
      <c r="F462" s="26"/>
      <c r="G462" s="34"/>
      <c r="H462" s="34"/>
      <c r="I462" s="22">
        <f>SUM(I463:I538)</f>
        <v>18698786.4</v>
      </c>
      <c r="J462" s="22">
        <f>SUM(J463:J538)</f>
        <v>4025356.58</v>
      </c>
      <c r="K462" s="22">
        <f>SUM(K463:K538)</f>
        <v>3460947.21</v>
      </c>
      <c r="L462" s="55"/>
      <c r="M462" s="26"/>
      <c r="N462" s="4"/>
      <c r="O462" s="4"/>
    </row>
    <row r="463" s="3" customFormat="true" ht="136" customHeight="true" spans="1:15">
      <c r="A463" s="26">
        <v>430</v>
      </c>
      <c r="B463" s="27" t="s">
        <v>1770</v>
      </c>
      <c r="C463" s="26" t="s">
        <v>1771</v>
      </c>
      <c r="D463" s="28" t="s">
        <v>1772</v>
      </c>
      <c r="E463" s="26" t="s">
        <v>46</v>
      </c>
      <c r="F463" s="26" t="s">
        <v>90</v>
      </c>
      <c r="G463" s="34" t="s">
        <v>103</v>
      </c>
      <c r="H463" s="34" t="s">
        <v>68</v>
      </c>
      <c r="I463" s="44">
        <v>61892.86</v>
      </c>
      <c r="J463" s="44">
        <v>2500</v>
      </c>
      <c r="K463" s="44">
        <v>40000</v>
      </c>
      <c r="L463" s="49" t="s">
        <v>1773</v>
      </c>
      <c r="M463" s="26" t="s">
        <v>50</v>
      </c>
      <c r="N463" s="4"/>
      <c r="O463" s="4"/>
    </row>
    <row r="464" s="3" customFormat="true" ht="112" customHeight="true" spans="1:15">
      <c r="A464" s="26">
        <v>431</v>
      </c>
      <c r="B464" s="27" t="s">
        <v>1774</v>
      </c>
      <c r="C464" s="26" t="s">
        <v>1775</v>
      </c>
      <c r="D464" s="28" t="s">
        <v>1776</v>
      </c>
      <c r="E464" s="35" t="s">
        <v>54</v>
      </c>
      <c r="F464" s="35" t="s">
        <v>90</v>
      </c>
      <c r="G464" s="36">
        <v>44196</v>
      </c>
      <c r="H464" s="36">
        <v>46111</v>
      </c>
      <c r="I464" s="46">
        <v>341787.2</v>
      </c>
      <c r="J464" s="46">
        <v>134080</v>
      </c>
      <c r="K464" s="46">
        <v>40000</v>
      </c>
      <c r="L464" s="50" t="s">
        <v>1777</v>
      </c>
      <c r="M464" s="35" t="s">
        <v>50</v>
      </c>
      <c r="N464" s="4"/>
      <c r="O464" s="4"/>
    </row>
    <row r="465" s="1" customFormat="true" ht="145" customHeight="true" spans="1:15">
      <c r="A465" s="26">
        <v>432</v>
      </c>
      <c r="B465" s="27" t="s">
        <v>1778</v>
      </c>
      <c r="C465" s="26" t="s">
        <v>1779</v>
      </c>
      <c r="D465" s="28" t="s">
        <v>1780</v>
      </c>
      <c r="E465" s="35" t="s">
        <v>54</v>
      </c>
      <c r="F465" s="35" t="s">
        <v>90</v>
      </c>
      <c r="G465" s="36">
        <v>44896</v>
      </c>
      <c r="H465" s="36">
        <v>46386</v>
      </c>
      <c r="I465" s="46">
        <v>172069.46</v>
      </c>
      <c r="J465" s="46">
        <v>19128</v>
      </c>
      <c r="K465" s="46">
        <v>30000</v>
      </c>
      <c r="L465" s="50" t="s">
        <v>1781</v>
      </c>
      <c r="M465" s="35" t="s">
        <v>50</v>
      </c>
      <c r="N465" s="4"/>
      <c r="O465" s="4"/>
    </row>
    <row r="466" s="3" customFormat="true" ht="145" customHeight="true" spans="1:15">
      <c r="A466" s="26">
        <v>433</v>
      </c>
      <c r="B466" s="27" t="s">
        <v>1782</v>
      </c>
      <c r="C466" s="26" t="s">
        <v>1771</v>
      </c>
      <c r="D466" s="28" t="s">
        <v>1783</v>
      </c>
      <c r="E466" s="35" t="s">
        <v>54</v>
      </c>
      <c r="F466" s="35" t="s">
        <v>90</v>
      </c>
      <c r="G466" s="36">
        <v>44116</v>
      </c>
      <c r="H466" s="36">
        <v>46361</v>
      </c>
      <c r="I466" s="46">
        <v>299798.18</v>
      </c>
      <c r="J466" s="46">
        <v>138012</v>
      </c>
      <c r="K466" s="46">
        <v>30000</v>
      </c>
      <c r="L466" s="50" t="s">
        <v>1784</v>
      </c>
      <c r="M466" s="35" t="s">
        <v>50</v>
      </c>
      <c r="N466" s="4"/>
      <c r="O466" s="4"/>
    </row>
    <row r="467" s="3" customFormat="true" ht="145" customHeight="true" spans="1:15">
      <c r="A467" s="26">
        <v>434</v>
      </c>
      <c r="B467" s="27" t="s">
        <v>1785</v>
      </c>
      <c r="C467" s="27" t="s">
        <v>1786</v>
      </c>
      <c r="D467" s="28" t="s">
        <v>1787</v>
      </c>
      <c r="E467" s="26" t="s">
        <v>309</v>
      </c>
      <c r="F467" s="26" t="s">
        <v>90</v>
      </c>
      <c r="G467" s="34" t="s">
        <v>314</v>
      </c>
      <c r="H467" s="34" t="s">
        <v>149</v>
      </c>
      <c r="I467" s="44">
        <v>115216</v>
      </c>
      <c r="J467" s="44">
        <v>7100</v>
      </c>
      <c r="K467" s="44">
        <v>25900</v>
      </c>
      <c r="L467" s="49" t="s">
        <v>1788</v>
      </c>
      <c r="M467" s="26" t="s">
        <v>50</v>
      </c>
      <c r="N467" s="4"/>
      <c r="O467" s="4"/>
    </row>
    <row r="468" s="3" customFormat="true" ht="145" customHeight="true" spans="1:15">
      <c r="A468" s="26">
        <v>435</v>
      </c>
      <c r="B468" s="27" t="s">
        <v>1789</v>
      </c>
      <c r="C468" s="26" t="s">
        <v>1790</v>
      </c>
      <c r="D468" s="28" t="s">
        <v>1791</v>
      </c>
      <c r="E468" s="26" t="s">
        <v>268</v>
      </c>
      <c r="F468" s="26" t="s">
        <v>90</v>
      </c>
      <c r="G468" s="34" t="s">
        <v>374</v>
      </c>
      <c r="H468" s="34" t="s">
        <v>1246</v>
      </c>
      <c r="I468" s="44">
        <v>39167.76</v>
      </c>
      <c r="J468" s="44">
        <v>10000</v>
      </c>
      <c r="K468" s="44">
        <v>20000</v>
      </c>
      <c r="L468" s="49" t="s">
        <v>1792</v>
      </c>
      <c r="M468" s="26" t="s">
        <v>50</v>
      </c>
      <c r="N468" s="4"/>
      <c r="O468" s="4"/>
    </row>
    <row r="469" s="1" customFormat="true" ht="145" customHeight="true" spans="1:15">
      <c r="A469" s="26">
        <v>436</v>
      </c>
      <c r="B469" s="27" t="s">
        <v>1793</v>
      </c>
      <c r="C469" s="26" t="s">
        <v>1771</v>
      </c>
      <c r="D469" s="28" t="s">
        <v>1794</v>
      </c>
      <c r="E469" s="26" t="s">
        <v>46</v>
      </c>
      <c r="F469" s="26" t="s">
        <v>90</v>
      </c>
      <c r="G469" s="34" t="s">
        <v>115</v>
      </c>
      <c r="H469" s="34" t="s">
        <v>97</v>
      </c>
      <c r="I469" s="44">
        <v>77581</v>
      </c>
      <c r="J469" s="44">
        <v>25374</v>
      </c>
      <c r="K469" s="44">
        <v>20000</v>
      </c>
      <c r="L469" s="49" t="s">
        <v>1795</v>
      </c>
      <c r="M469" s="26" t="s">
        <v>50</v>
      </c>
      <c r="N469" s="4"/>
      <c r="O469" s="4"/>
    </row>
    <row r="470" s="1" customFormat="true" ht="132" customHeight="true" spans="1:15">
      <c r="A470" s="26">
        <v>437</v>
      </c>
      <c r="B470" s="27" t="s">
        <v>1796</v>
      </c>
      <c r="C470" s="26" t="s">
        <v>1779</v>
      </c>
      <c r="D470" s="28" t="s">
        <v>1797</v>
      </c>
      <c r="E470" s="35" t="s">
        <v>54</v>
      </c>
      <c r="F470" s="35" t="s">
        <v>90</v>
      </c>
      <c r="G470" s="36">
        <v>45092</v>
      </c>
      <c r="H470" s="36">
        <v>46386</v>
      </c>
      <c r="I470" s="46">
        <v>119447.81</v>
      </c>
      <c r="J470" s="46">
        <v>40607</v>
      </c>
      <c r="K470" s="46">
        <v>20000</v>
      </c>
      <c r="L470" s="50" t="s">
        <v>1798</v>
      </c>
      <c r="M470" s="35" t="s">
        <v>50</v>
      </c>
      <c r="N470" s="4"/>
      <c r="O470" s="4"/>
    </row>
    <row r="471" s="1" customFormat="true" ht="133" customHeight="true" spans="1:15">
      <c r="A471" s="26">
        <v>438</v>
      </c>
      <c r="B471" s="27" t="s">
        <v>1799</v>
      </c>
      <c r="C471" s="26" t="s">
        <v>1786</v>
      </c>
      <c r="D471" s="28" t="s">
        <v>1800</v>
      </c>
      <c r="E471" s="26" t="s">
        <v>309</v>
      </c>
      <c r="F471" s="26" t="s">
        <v>90</v>
      </c>
      <c r="G471" s="34" t="s">
        <v>314</v>
      </c>
      <c r="H471" s="34" t="s">
        <v>149</v>
      </c>
      <c r="I471" s="44">
        <v>84186</v>
      </c>
      <c r="J471" s="44">
        <v>4900</v>
      </c>
      <c r="K471" s="44">
        <v>16100</v>
      </c>
      <c r="L471" s="49" t="s">
        <v>1801</v>
      </c>
      <c r="M471" s="26" t="s">
        <v>50</v>
      </c>
      <c r="N471" s="4"/>
      <c r="O471" s="4"/>
    </row>
    <row r="472" s="3" customFormat="true" ht="133" customHeight="true" spans="1:15">
      <c r="A472" s="26">
        <v>439</v>
      </c>
      <c r="B472" s="27" t="s">
        <v>1802</v>
      </c>
      <c r="C472" s="26" t="s">
        <v>1803</v>
      </c>
      <c r="D472" s="28" t="s">
        <v>1804</v>
      </c>
      <c r="E472" s="26" t="s">
        <v>46</v>
      </c>
      <c r="F472" s="26" t="s">
        <v>90</v>
      </c>
      <c r="G472" s="34" t="s">
        <v>374</v>
      </c>
      <c r="H472" s="34">
        <v>46174</v>
      </c>
      <c r="I472" s="44">
        <v>38244</v>
      </c>
      <c r="J472" s="44">
        <v>10800</v>
      </c>
      <c r="K472" s="44">
        <v>10000</v>
      </c>
      <c r="L472" s="49" t="s">
        <v>1691</v>
      </c>
      <c r="M472" s="26" t="s">
        <v>50</v>
      </c>
      <c r="N472" s="4"/>
      <c r="O472" s="4"/>
    </row>
    <row r="473" s="3" customFormat="true" ht="95" customHeight="true" spans="1:15">
      <c r="A473" s="26">
        <v>440</v>
      </c>
      <c r="B473" s="27" t="s">
        <v>1805</v>
      </c>
      <c r="C473" s="26" t="s">
        <v>1771</v>
      </c>
      <c r="D473" s="74" t="s">
        <v>1806</v>
      </c>
      <c r="E473" s="35" t="s">
        <v>54</v>
      </c>
      <c r="F473" s="35" t="s">
        <v>90</v>
      </c>
      <c r="G473" s="36">
        <v>44195</v>
      </c>
      <c r="H473" s="36">
        <v>46386</v>
      </c>
      <c r="I473" s="46">
        <v>181544.52</v>
      </c>
      <c r="J473" s="46">
        <v>110083</v>
      </c>
      <c r="K473" s="46">
        <v>10000</v>
      </c>
      <c r="L473" s="50" t="s">
        <v>1807</v>
      </c>
      <c r="M473" s="35" t="s">
        <v>50</v>
      </c>
      <c r="N473" s="4"/>
      <c r="O473" s="4"/>
    </row>
    <row r="474" s="3" customFormat="true" ht="115" customHeight="true" spans="1:15">
      <c r="A474" s="26">
        <v>441</v>
      </c>
      <c r="B474" s="27" t="s">
        <v>1808</v>
      </c>
      <c r="C474" s="26" t="s">
        <v>1771</v>
      </c>
      <c r="D474" s="74" t="s">
        <v>1809</v>
      </c>
      <c r="E474" s="35" t="s">
        <v>54</v>
      </c>
      <c r="F474" s="35" t="s">
        <v>90</v>
      </c>
      <c r="G474" s="36">
        <v>44135</v>
      </c>
      <c r="H474" s="36">
        <v>46386</v>
      </c>
      <c r="I474" s="46">
        <v>148225</v>
      </c>
      <c r="J474" s="46">
        <v>110682</v>
      </c>
      <c r="K474" s="46">
        <v>10000</v>
      </c>
      <c r="L474" s="50" t="s">
        <v>1810</v>
      </c>
      <c r="M474" s="35" t="s">
        <v>50</v>
      </c>
      <c r="N474" s="4"/>
      <c r="O474" s="4"/>
    </row>
    <row r="475" s="3" customFormat="true" ht="115" customHeight="true" spans="1:15">
      <c r="A475" s="26">
        <v>442</v>
      </c>
      <c r="B475" s="27" t="s">
        <v>1811</v>
      </c>
      <c r="C475" s="26" t="s">
        <v>1812</v>
      </c>
      <c r="D475" s="28" t="s">
        <v>1813</v>
      </c>
      <c r="E475" s="26" t="s">
        <v>136</v>
      </c>
      <c r="F475" s="26" t="s">
        <v>90</v>
      </c>
      <c r="G475" s="34">
        <v>45627</v>
      </c>
      <c r="H475" s="34" t="s">
        <v>423</v>
      </c>
      <c r="I475" s="44">
        <v>28036.61</v>
      </c>
      <c r="J475" s="44">
        <v>10000</v>
      </c>
      <c r="K475" s="44">
        <v>8000</v>
      </c>
      <c r="L475" s="50" t="s">
        <v>1814</v>
      </c>
      <c r="M475" s="26" t="s">
        <v>50</v>
      </c>
      <c r="N475" s="4"/>
      <c r="O475" s="4"/>
    </row>
    <row r="476" s="3" customFormat="true" ht="115" customHeight="true" spans="1:15">
      <c r="A476" s="26">
        <v>443</v>
      </c>
      <c r="B476" s="29" t="s">
        <v>1815</v>
      </c>
      <c r="C476" s="29" t="s">
        <v>1790</v>
      </c>
      <c r="D476" s="30" t="s">
        <v>1816</v>
      </c>
      <c r="E476" s="35" t="s">
        <v>50</v>
      </c>
      <c r="F476" s="35" t="s">
        <v>90</v>
      </c>
      <c r="G476" s="36">
        <v>45627</v>
      </c>
      <c r="H476" s="36">
        <v>46386</v>
      </c>
      <c r="I476" s="46">
        <v>22000</v>
      </c>
      <c r="J476" s="44">
        <v>200</v>
      </c>
      <c r="K476" s="46">
        <v>8000</v>
      </c>
      <c r="L476" s="50" t="s">
        <v>1817</v>
      </c>
      <c r="M476" s="35" t="s">
        <v>50</v>
      </c>
      <c r="N476" s="4"/>
      <c r="O476" s="4"/>
    </row>
    <row r="477" s="3" customFormat="true" ht="115" customHeight="true" spans="1:15">
      <c r="A477" s="26">
        <v>444</v>
      </c>
      <c r="B477" s="29" t="s">
        <v>1818</v>
      </c>
      <c r="C477" s="29" t="s">
        <v>1577</v>
      </c>
      <c r="D477" s="30" t="s">
        <v>1819</v>
      </c>
      <c r="E477" s="35" t="s">
        <v>201</v>
      </c>
      <c r="F477" s="35" t="s">
        <v>90</v>
      </c>
      <c r="G477" s="36" t="s">
        <v>103</v>
      </c>
      <c r="H477" s="36" t="s">
        <v>423</v>
      </c>
      <c r="I477" s="46">
        <v>27646.76</v>
      </c>
      <c r="J477" s="46">
        <v>1800</v>
      </c>
      <c r="K477" s="46">
        <v>7000</v>
      </c>
      <c r="L477" s="50" t="s">
        <v>1820</v>
      </c>
      <c r="M477" s="35" t="s">
        <v>50</v>
      </c>
      <c r="N477" s="4"/>
      <c r="O477" s="4"/>
    </row>
    <row r="478" s="1" customFormat="true" ht="125" customHeight="true" spans="1:15">
      <c r="A478" s="26">
        <v>445</v>
      </c>
      <c r="B478" s="27" t="s">
        <v>1821</v>
      </c>
      <c r="C478" s="26" t="s">
        <v>1771</v>
      </c>
      <c r="D478" s="28" t="s">
        <v>1822</v>
      </c>
      <c r="E478" s="26" t="s">
        <v>54</v>
      </c>
      <c r="F478" s="26" t="s">
        <v>90</v>
      </c>
      <c r="G478" s="34" t="s">
        <v>263</v>
      </c>
      <c r="H478" s="34" t="s">
        <v>68</v>
      </c>
      <c r="I478" s="44">
        <v>18223.08</v>
      </c>
      <c r="J478" s="44">
        <v>500</v>
      </c>
      <c r="K478" s="44">
        <v>5000</v>
      </c>
      <c r="L478" s="50" t="s">
        <v>1823</v>
      </c>
      <c r="M478" s="26" t="s">
        <v>50</v>
      </c>
      <c r="N478" s="4"/>
      <c r="O478" s="4"/>
    </row>
    <row r="479" s="1" customFormat="true" ht="125" customHeight="true" spans="1:15">
      <c r="A479" s="26">
        <v>446</v>
      </c>
      <c r="B479" s="27" t="s">
        <v>1824</v>
      </c>
      <c r="C479" s="26" t="s">
        <v>1771</v>
      </c>
      <c r="D479" s="28" t="s">
        <v>1825</v>
      </c>
      <c r="E479" s="35" t="s">
        <v>54</v>
      </c>
      <c r="F479" s="35" t="s">
        <v>90</v>
      </c>
      <c r="G479" s="36">
        <v>44141</v>
      </c>
      <c r="H479" s="36">
        <v>46386</v>
      </c>
      <c r="I479" s="46">
        <v>271449.48</v>
      </c>
      <c r="J479" s="46">
        <v>92719</v>
      </c>
      <c r="K479" s="46">
        <v>5000</v>
      </c>
      <c r="L479" s="50" t="s">
        <v>1826</v>
      </c>
      <c r="M479" s="35" t="s">
        <v>50</v>
      </c>
      <c r="N479" s="4"/>
      <c r="O479" s="4"/>
    </row>
    <row r="480" s="1" customFormat="true" ht="125" customHeight="true" spans="1:15">
      <c r="A480" s="26">
        <v>447</v>
      </c>
      <c r="B480" s="27" t="s">
        <v>1827</v>
      </c>
      <c r="C480" s="27" t="s">
        <v>1281</v>
      </c>
      <c r="D480" s="28" t="s">
        <v>1828</v>
      </c>
      <c r="E480" s="26" t="s">
        <v>23</v>
      </c>
      <c r="F480" s="26" t="s">
        <v>90</v>
      </c>
      <c r="G480" s="34" t="s">
        <v>222</v>
      </c>
      <c r="H480" s="34" t="s">
        <v>97</v>
      </c>
      <c r="I480" s="44">
        <v>115862</v>
      </c>
      <c r="J480" s="44">
        <v>21000</v>
      </c>
      <c r="K480" s="44">
        <v>30000</v>
      </c>
      <c r="L480" s="45" t="s">
        <v>1829</v>
      </c>
      <c r="M480" s="26" t="s">
        <v>28</v>
      </c>
      <c r="N480" s="4"/>
      <c r="O480" s="4"/>
    </row>
    <row r="481" s="1" customFormat="true" ht="125" customHeight="true" spans="1:15">
      <c r="A481" s="26">
        <v>448</v>
      </c>
      <c r="B481" s="27" t="s">
        <v>1830</v>
      </c>
      <c r="C481" s="27" t="s">
        <v>1249</v>
      </c>
      <c r="D481" s="28" t="s">
        <v>1831</v>
      </c>
      <c r="E481" s="26" t="s">
        <v>333</v>
      </c>
      <c r="F481" s="26" t="s">
        <v>90</v>
      </c>
      <c r="G481" s="34" t="s">
        <v>78</v>
      </c>
      <c r="H481" s="34" t="s">
        <v>73</v>
      </c>
      <c r="I481" s="44">
        <v>267623</v>
      </c>
      <c r="J481" s="44">
        <v>132220</v>
      </c>
      <c r="K481" s="44">
        <v>20000</v>
      </c>
      <c r="L481" s="45" t="s">
        <v>1832</v>
      </c>
      <c r="M481" s="26" t="s">
        <v>28</v>
      </c>
      <c r="N481" s="4"/>
      <c r="O481" s="4"/>
    </row>
    <row r="482" s="1" customFormat="true" ht="125" customHeight="true" spans="1:15">
      <c r="A482" s="26">
        <v>449</v>
      </c>
      <c r="B482" s="27" t="s">
        <v>1833</v>
      </c>
      <c r="C482" s="27" t="s">
        <v>636</v>
      </c>
      <c r="D482" s="28" t="s">
        <v>1834</v>
      </c>
      <c r="E482" s="26" t="s">
        <v>348</v>
      </c>
      <c r="F482" s="26" t="s">
        <v>24</v>
      </c>
      <c r="G482" s="34" t="s">
        <v>222</v>
      </c>
      <c r="H482" s="34" t="s">
        <v>137</v>
      </c>
      <c r="I482" s="44">
        <v>28682</v>
      </c>
      <c r="J482" s="44">
        <v>1000</v>
      </c>
      <c r="K482" s="44">
        <v>16000</v>
      </c>
      <c r="L482" s="45" t="s">
        <v>1835</v>
      </c>
      <c r="M482" s="26" t="s">
        <v>28</v>
      </c>
      <c r="N482" s="4"/>
      <c r="O482" s="4"/>
    </row>
    <row r="483" s="1" customFormat="true" ht="108" customHeight="true" spans="1:15">
      <c r="A483" s="26">
        <v>450</v>
      </c>
      <c r="B483" s="27" t="s">
        <v>1836</v>
      </c>
      <c r="C483" s="27" t="s">
        <v>346</v>
      </c>
      <c r="D483" s="28" t="s">
        <v>1837</v>
      </c>
      <c r="E483" s="26" t="s">
        <v>348</v>
      </c>
      <c r="F483" s="26" t="s">
        <v>90</v>
      </c>
      <c r="G483" s="34" t="s">
        <v>263</v>
      </c>
      <c r="H483" s="34" t="s">
        <v>431</v>
      </c>
      <c r="I483" s="44">
        <v>36355</v>
      </c>
      <c r="J483" s="44">
        <v>200</v>
      </c>
      <c r="K483" s="44">
        <v>15000</v>
      </c>
      <c r="L483" s="45" t="s">
        <v>1838</v>
      </c>
      <c r="M483" s="26" t="s">
        <v>28</v>
      </c>
      <c r="N483" s="4"/>
      <c r="O483" s="4"/>
    </row>
    <row r="484" s="1" customFormat="true" ht="108" customHeight="true" spans="1:15">
      <c r="A484" s="26">
        <v>451</v>
      </c>
      <c r="B484" s="27" t="s">
        <v>1839</v>
      </c>
      <c r="C484" s="27" t="s">
        <v>346</v>
      </c>
      <c r="D484" s="28" t="s">
        <v>1840</v>
      </c>
      <c r="E484" s="26" t="s">
        <v>348</v>
      </c>
      <c r="F484" s="26" t="s">
        <v>90</v>
      </c>
      <c r="G484" s="34" t="s">
        <v>295</v>
      </c>
      <c r="H484" s="34" t="s">
        <v>315</v>
      </c>
      <c r="I484" s="44">
        <v>32603</v>
      </c>
      <c r="J484" s="44">
        <v>12518</v>
      </c>
      <c r="K484" s="44">
        <v>8000</v>
      </c>
      <c r="L484" s="45" t="s">
        <v>1841</v>
      </c>
      <c r="M484" s="26" t="s">
        <v>28</v>
      </c>
      <c r="N484" s="4"/>
      <c r="O484" s="4"/>
    </row>
    <row r="485" s="1" customFormat="true" ht="108" customHeight="true" spans="1:15">
      <c r="A485" s="26">
        <v>452</v>
      </c>
      <c r="B485" s="27" t="s">
        <v>1842</v>
      </c>
      <c r="C485" s="27" t="s">
        <v>346</v>
      </c>
      <c r="D485" s="28" t="s">
        <v>1843</v>
      </c>
      <c r="E485" s="26" t="s">
        <v>348</v>
      </c>
      <c r="F485" s="26" t="s">
        <v>90</v>
      </c>
      <c r="G485" s="34" t="s">
        <v>349</v>
      </c>
      <c r="H485" s="34" t="s">
        <v>68</v>
      </c>
      <c r="I485" s="44">
        <v>37459.89</v>
      </c>
      <c r="J485" s="44">
        <v>10469</v>
      </c>
      <c r="K485" s="44">
        <v>6000</v>
      </c>
      <c r="L485" s="45" t="s">
        <v>1844</v>
      </c>
      <c r="M485" s="26" t="s">
        <v>28</v>
      </c>
      <c r="N485" s="4"/>
      <c r="O485" s="4"/>
    </row>
    <row r="486" s="1" customFormat="true" ht="108" customHeight="true" spans="1:15">
      <c r="A486" s="26">
        <v>453</v>
      </c>
      <c r="B486" s="29" t="s">
        <v>1845</v>
      </c>
      <c r="C486" s="29" t="s">
        <v>1846</v>
      </c>
      <c r="D486" s="30" t="s">
        <v>1847</v>
      </c>
      <c r="E486" s="37" t="s">
        <v>77</v>
      </c>
      <c r="F486" s="35" t="s">
        <v>90</v>
      </c>
      <c r="G486" s="35" t="s">
        <v>67</v>
      </c>
      <c r="H486" s="35" t="s">
        <v>68</v>
      </c>
      <c r="I486" s="46">
        <v>789624.07</v>
      </c>
      <c r="J486" s="46">
        <v>307713</v>
      </c>
      <c r="K486" s="46">
        <v>90739</v>
      </c>
      <c r="L486" s="47" t="s">
        <v>1848</v>
      </c>
      <c r="M486" s="35" t="s">
        <v>77</v>
      </c>
      <c r="N486" s="4"/>
      <c r="O486" s="4"/>
    </row>
    <row r="487" s="1" customFormat="true" ht="172" customHeight="true" spans="1:15">
      <c r="A487" s="26">
        <v>454</v>
      </c>
      <c r="B487" s="29" t="s">
        <v>1849</v>
      </c>
      <c r="C487" s="29" t="s">
        <v>1589</v>
      </c>
      <c r="D487" s="30" t="s">
        <v>1850</v>
      </c>
      <c r="E487" s="37" t="s">
        <v>77</v>
      </c>
      <c r="F487" s="35" t="s">
        <v>90</v>
      </c>
      <c r="G487" s="35" t="s">
        <v>349</v>
      </c>
      <c r="H487" s="35" t="s">
        <v>68</v>
      </c>
      <c r="I487" s="46">
        <v>146856.63</v>
      </c>
      <c r="J487" s="46">
        <v>31000</v>
      </c>
      <c r="K487" s="46">
        <v>55000</v>
      </c>
      <c r="L487" s="47" t="s">
        <v>1851</v>
      </c>
      <c r="M487" s="35" t="s">
        <v>77</v>
      </c>
      <c r="N487" s="4"/>
      <c r="O487" s="4"/>
    </row>
    <row r="488" s="1" customFormat="true" ht="108" customHeight="true" spans="1:15">
      <c r="A488" s="26">
        <v>455</v>
      </c>
      <c r="B488" s="29" t="s">
        <v>1852</v>
      </c>
      <c r="C488" s="29" t="s">
        <v>1589</v>
      </c>
      <c r="D488" s="30" t="s">
        <v>1853</v>
      </c>
      <c r="E488" s="37" t="s">
        <v>77</v>
      </c>
      <c r="F488" s="35" t="s">
        <v>90</v>
      </c>
      <c r="G488" s="35" t="s">
        <v>91</v>
      </c>
      <c r="H488" s="35" t="s">
        <v>68</v>
      </c>
      <c r="I488" s="46">
        <v>103535.11</v>
      </c>
      <c r="J488" s="46">
        <v>14000</v>
      </c>
      <c r="K488" s="46">
        <v>30000</v>
      </c>
      <c r="L488" s="47" t="s">
        <v>1854</v>
      </c>
      <c r="M488" s="35" t="s">
        <v>77</v>
      </c>
      <c r="N488" s="4"/>
      <c r="O488" s="4"/>
    </row>
    <row r="489" s="1" customFormat="true" ht="82" customHeight="true" spans="1:15">
      <c r="A489" s="26">
        <v>456</v>
      </c>
      <c r="B489" s="29" t="s">
        <v>1855</v>
      </c>
      <c r="C489" s="29" t="s">
        <v>1856</v>
      </c>
      <c r="D489" s="30" t="s">
        <v>1857</v>
      </c>
      <c r="E489" s="35" t="s">
        <v>77</v>
      </c>
      <c r="F489" s="35" t="s">
        <v>90</v>
      </c>
      <c r="G489" s="57">
        <v>45352</v>
      </c>
      <c r="H489" s="36">
        <v>46174</v>
      </c>
      <c r="I489" s="46">
        <v>50033.95</v>
      </c>
      <c r="J489" s="46">
        <v>21500</v>
      </c>
      <c r="K489" s="46">
        <v>25000</v>
      </c>
      <c r="L489" s="75" t="s">
        <v>1858</v>
      </c>
      <c r="M489" s="35" t="s">
        <v>77</v>
      </c>
      <c r="N489" s="4"/>
      <c r="O489" s="4"/>
    </row>
    <row r="490" s="1" customFormat="true" ht="140" customHeight="true" spans="1:15">
      <c r="A490" s="26">
        <v>457</v>
      </c>
      <c r="B490" s="29" t="s">
        <v>1859</v>
      </c>
      <c r="C490" s="29" t="s">
        <v>1856</v>
      </c>
      <c r="D490" s="30" t="s">
        <v>1860</v>
      </c>
      <c r="E490" s="37" t="s">
        <v>77</v>
      </c>
      <c r="F490" s="35" t="s">
        <v>90</v>
      </c>
      <c r="G490" s="35" t="s">
        <v>692</v>
      </c>
      <c r="H490" s="36">
        <v>46113</v>
      </c>
      <c r="I490" s="46">
        <v>189445</v>
      </c>
      <c r="J490" s="46">
        <v>105000</v>
      </c>
      <c r="K490" s="46">
        <v>21000</v>
      </c>
      <c r="L490" s="47" t="s">
        <v>1861</v>
      </c>
      <c r="M490" s="35" t="s">
        <v>77</v>
      </c>
      <c r="N490" s="4"/>
      <c r="O490" s="4"/>
    </row>
    <row r="491" s="1" customFormat="true" ht="140" customHeight="true" spans="1:15">
      <c r="A491" s="26">
        <v>458</v>
      </c>
      <c r="B491" s="27" t="s">
        <v>1862</v>
      </c>
      <c r="C491" s="27" t="s">
        <v>1863</v>
      </c>
      <c r="D491" s="28" t="s">
        <v>1864</v>
      </c>
      <c r="E491" s="26" t="s">
        <v>361</v>
      </c>
      <c r="F491" s="26" t="s">
        <v>90</v>
      </c>
      <c r="G491" s="34">
        <v>44835</v>
      </c>
      <c r="H491" s="34">
        <v>46357</v>
      </c>
      <c r="I491" s="44">
        <v>117623</v>
      </c>
      <c r="J491" s="44">
        <v>6085</v>
      </c>
      <c r="K491" s="44">
        <v>25000</v>
      </c>
      <c r="L491" s="45" t="s">
        <v>1865</v>
      </c>
      <c r="M491" s="26" t="s">
        <v>361</v>
      </c>
      <c r="N491" s="4"/>
      <c r="O491" s="4"/>
    </row>
    <row r="492" s="1" customFormat="true" ht="140" customHeight="true" spans="1:15">
      <c r="A492" s="26">
        <v>459</v>
      </c>
      <c r="B492" s="27" t="s">
        <v>1866</v>
      </c>
      <c r="C492" s="27" t="s">
        <v>1867</v>
      </c>
      <c r="D492" s="28" t="s">
        <v>1868</v>
      </c>
      <c r="E492" s="26" t="s">
        <v>361</v>
      </c>
      <c r="F492" s="26" t="s">
        <v>90</v>
      </c>
      <c r="G492" s="34">
        <v>45597</v>
      </c>
      <c r="H492" s="34">
        <v>46357</v>
      </c>
      <c r="I492" s="44">
        <v>75619</v>
      </c>
      <c r="J492" s="44">
        <v>9000</v>
      </c>
      <c r="K492" s="44">
        <v>20000</v>
      </c>
      <c r="L492" s="45" t="s">
        <v>1865</v>
      </c>
      <c r="M492" s="26" t="s">
        <v>361</v>
      </c>
      <c r="N492" s="4"/>
      <c r="O492" s="4"/>
    </row>
    <row r="493" s="1" customFormat="true" ht="140" customHeight="true" spans="1:15">
      <c r="A493" s="26">
        <v>460</v>
      </c>
      <c r="B493" s="29" t="s">
        <v>1869</v>
      </c>
      <c r="C493" s="29" t="s">
        <v>940</v>
      </c>
      <c r="D493" s="30" t="s">
        <v>1870</v>
      </c>
      <c r="E493" s="35" t="s">
        <v>158</v>
      </c>
      <c r="F493" s="35" t="s">
        <v>90</v>
      </c>
      <c r="G493" s="36" t="s">
        <v>91</v>
      </c>
      <c r="H493" s="36" t="s">
        <v>68</v>
      </c>
      <c r="I493" s="46">
        <v>104261</v>
      </c>
      <c r="J493" s="46">
        <v>17000</v>
      </c>
      <c r="K493" s="46">
        <v>40000</v>
      </c>
      <c r="L493" s="47" t="s">
        <v>1871</v>
      </c>
      <c r="M493" s="35" t="s">
        <v>158</v>
      </c>
      <c r="N493" s="4"/>
      <c r="O493" s="4"/>
    </row>
    <row r="494" s="1" customFormat="true" ht="117" customHeight="true" spans="1:15">
      <c r="A494" s="26">
        <v>461</v>
      </c>
      <c r="B494" s="29" t="s">
        <v>1872</v>
      </c>
      <c r="C494" s="29" t="s">
        <v>678</v>
      </c>
      <c r="D494" s="30" t="s">
        <v>1873</v>
      </c>
      <c r="E494" s="35" t="s">
        <v>158</v>
      </c>
      <c r="F494" s="35" t="s">
        <v>90</v>
      </c>
      <c r="G494" s="36" t="s">
        <v>349</v>
      </c>
      <c r="H494" s="36" t="s">
        <v>73</v>
      </c>
      <c r="I494" s="46">
        <v>134802</v>
      </c>
      <c r="J494" s="46">
        <v>35528</v>
      </c>
      <c r="K494" s="46">
        <v>30000</v>
      </c>
      <c r="L494" s="47" t="s">
        <v>1874</v>
      </c>
      <c r="M494" s="35" t="s">
        <v>158</v>
      </c>
      <c r="N494" s="4"/>
      <c r="O494" s="4"/>
    </row>
    <row r="495" s="1" customFormat="true" ht="150" customHeight="true" spans="1:15">
      <c r="A495" s="26">
        <v>462</v>
      </c>
      <c r="B495" s="29" t="s">
        <v>1875</v>
      </c>
      <c r="C495" s="29" t="s">
        <v>1876</v>
      </c>
      <c r="D495" s="30" t="s">
        <v>1877</v>
      </c>
      <c r="E495" s="35" t="s">
        <v>158</v>
      </c>
      <c r="F495" s="35" t="s">
        <v>90</v>
      </c>
      <c r="G495" s="36" t="s">
        <v>103</v>
      </c>
      <c r="H495" s="36" t="s">
        <v>68</v>
      </c>
      <c r="I495" s="46">
        <v>23546</v>
      </c>
      <c r="J495" s="46">
        <v>6500</v>
      </c>
      <c r="K495" s="46">
        <v>17000</v>
      </c>
      <c r="L495" s="47" t="s">
        <v>1878</v>
      </c>
      <c r="M495" s="35" t="s">
        <v>158</v>
      </c>
      <c r="N495" s="4"/>
      <c r="O495" s="4"/>
    </row>
    <row r="496" s="1" customFormat="true" ht="150" customHeight="true" spans="1:15">
      <c r="A496" s="26">
        <v>463</v>
      </c>
      <c r="B496" s="29" t="s">
        <v>1879</v>
      </c>
      <c r="C496" s="29" t="s">
        <v>1880</v>
      </c>
      <c r="D496" s="30" t="s">
        <v>1881</v>
      </c>
      <c r="E496" s="35" t="s">
        <v>83</v>
      </c>
      <c r="F496" s="35" t="s">
        <v>90</v>
      </c>
      <c r="G496" s="36">
        <v>45627</v>
      </c>
      <c r="H496" s="36" t="s">
        <v>73</v>
      </c>
      <c r="I496" s="46">
        <v>51195</v>
      </c>
      <c r="J496" s="46">
        <v>8000</v>
      </c>
      <c r="K496" s="46">
        <v>23000</v>
      </c>
      <c r="L496" s="47" t="s">
        <v>1882</v>
      </c>
      <c r="M496" s="35" t="s">
        <v>83</v>
      </c>
      <c r="N496" s="4"/>
      <c r="O496" s="4"/>
    </row>
    <row r="497" s="1" customFormat="true" ht="207" customHeight="true" spans="1:15">
      <c r="A497" s="26">
        <v>464</v>
      </c>
      <c r="B497" s="29" t="s">
        <v>1883</v>
      </c>
      <c r="C497" s="29" t="s">
        <v>948</v>
      </c>
      <c r="D497" s="30" t="s">
        <v>1884</v>
      </c>
      <c r="E497" s="35" t="s">
        <v>83</v>
      </c>
      <c r="F497" s="35" t="s">
        <v>90</v>
      </c>
      <c r="G497" s="35" t="s">
        <v>269</v>
      </c>
      <c r="H497" s="35" t="s">
        <v>137</v>
      </c>
      <c r="I497" s="46">
        <v>87319</v>
      </c>
      <c r="J497" s="46">
        <v>36000</v>
      </c>
      <c r="K497" s="46">
        <v>20000</v>
      </c>
      <c r="L497" s="47" t="s">
        <v>1885</v>
      </c>
      <c r="M497" s="35" t="s">
        <v>83</v>
      </c>
      <c r="N497" s="4"/>
      <c r="O497" s="4"/>
    </row>
    <row r="498" s="1" customFormat="true" ht="150" customHeight="true" spans="1:15">
      <c r="A498" s="26">
        <v>465</v>
      </c>
      <c r="B498" s="29" t="s">
        <v>1886</v>
      </c>
      <c r="C498" s="29" t="s">
        <v>1887</v>
      </c>
      <c r="D498" s="30" t="s">
        <v>1888</v>
      </c>
      <c r="E498" s="35" t="s">
        <v>83</v>
      </c>
      <c r="F498" s="35" t="s">
        <v>90</v>
      </c>
      <c r="G498" s="35" t="s">
        <v>207</v>
      </c>
      <c r="H498" s="35" t="s">
        <v>68</v>
      </c>
      <c r="I498" s="46">
        <v>44583</v>
      </c>
      <c r="J498" s="46">
        <v>20616</v>
      </c>
      <c r="K498" s="46">
        <v>18000</v>
      </c>
      <c r="L498" s="47" t="s">
        <v>1889</v>
      </c>
      <c r="M498" s="35" t="s">
        <v>83</v>
      </c>
      <c r="N498" s="4"/>
      <c r="O498" s="4"/>
    </row>
    <row r="499" s="1" customFormat="true" ht="92" customHeight="true" spans="1:15">
      <c r="A499" s="26">
        <v>466</v>
      </c>
      <c r="B499" s="29" t="s">
        <v>1890</v>
      </c>
      <c r="C499" s="29" t="s">
        <v>1891</v>
      </c>
      <c r="D499" s="30" t="s">
        <v>1892</v>
      </c>
      <c r="E499" s="35" t="s">
        <v>102</v>
      </c>
      <c r="F499" s="35" t="s">
        <v>90</v>
      </c>
      <c r="G499" s="36" t="s">
        <v>374</v>
      </c>
      <c r="H499" s="36" t="s">
        <v>1893</v>
      </c>
      <c r="I499" s="46">
        <v>2371000</v>
      </c>
      <c r="J499" s="46">
        <v>50000</v>
      </c>
      <c r="K499" s="46">
        <v>100000</v>
      </c>
      <c r="L499" s="47" t="s">
        <v>1894</v>
      </c>
      <c r="M499" s="35" t="s">
        <v>102</v>
      </c>
      <c r="N499" s="4"/>
      <c r="O499" s="4"/>
    </row>
    <row r="500" s="1" customFormat="true" ht="166" customHeight="true" spans="1:15">
      <c r="A500" s="26">
        <v>467</v>
      </c>
      <c r="B500" s="27" t="s">
        <v>1895</v>
      </c>
      <c r="C500" s="27" t="s">
        <v>1896</v>
      </c>
      <c r="D500" s="28" t="s">
        <v>1897</v>
      </c>
      <c r="E500" s="35" t="s">
        <v>231</v>
      </c>
      <c r="F500" s="35" t="s">
        <v>90</v>
      </c>
      <c r="G500" s="36" t="s">
        <v>207</v>
      </c>
      <c r="H500" s="36" t="s">
        <v>1246</v>
      </c>
      <c r="I500" s="46">
        <v>26459</v>
      </c>
      <c r="J500" s="46">
        <v>15000</v>
      </c>
      <c r="K500" s="46">
        <v>6000</v>
      </c>
      <c r="L500" s="47" t="s">
        <v>1898</v>
      </c>
      <c r="M500" s="56" t="s">
        <v>231</v>
      </c>
      <c r="N500" s="4"/>
      <c r="O500" s="4"/>
    </row>
    <row r="501" s="1" customFormat="true" ht="166" customHeight="true" spans="1:15">
      <c r="A501" s="26">
        <v>468</v>
      </c>
      <c r="B501" s="27" t="s">
        <v>1899</v>
      </c>
      <c r="C501" s="27" t="s">
        <v>1896</v>
      </c>
      <c r="D501" s="28" t="s">
        <v>1900</v>
      </c>
      <c r="E501" s="35" t="s">
        <v>231</v>
      </c>
      <c r="F501" s="35" t="s">
        <v>90</v>
      </c>
      <c r="G501" s="36" t="s">
        <v>412</v>
      </c>
      <c r="H501" s="36" t="s">
        <v>459</v>
      </c>
      <c r="I501" s="46">
        <v>19646</v>
      </c>
      <c r="J501" s="46">
        <v>9000</v>
      </c>
      <c r="K501" s="46">
        <v>5000</v>
      </c>
      <c r="L501" s="47" t="s">
        <v>1901</v>
      </c>
      <c r="M501" s="56" t="s">
        <v>231</v>
      </c>
      <c r="N501" s="4"/>
      <c r="O501" s="4"/>
    </row>
    <row r="502" s="1" customFormat="true" ht="166" customHeight="true" spans="1:15">
      <c r="A502" s="26">
        <v>469</v>
      </c>
      <c r="B502" s="27" t="s">
        <v>1902</v>
      </c>
      <c r="C502" s="26" t="s">
        <v>1624</v>
      </c>
      <c r="D502" s="28" t="s">
        <v>1903</v>
      </c>
      <c r="E502" s="26" t="s">
        <v>236</v>
      </c>
      <c r="F502" s="26" t="s">
        <v>90</v>
      </c>
      <c r="G502" s="38" t="s">
        <v>349</v>
      </c>
      <c r="H502" s="38" t="s">
        <v>68</v>
      </c>
      <c r="I502" s="44">
        <v>94049.4</v>
      </c>
      <c r="J502" s="44">
        <v>10250</v>
      </c>
      <c r="K502" s="44">
        <v>31500</v>
      </c>
      <c r="L502" s="45" t="s">
        <v>1904</v>
      </c>
      <c r="M502" s="56" t="s">
        <v>236</v>
      </c>
      <c r="N502" s="4"/>
      <c r="O502" s="4"/>
    </row>
    <row r="503" s="1" customFormat="true" ht="158" customHeight="true" spans="1:15">
      <c r="A503" s="26">
        <v>470</v>
      </c>
      <c r="B503" s="27" t="s">
        <v>1905</v>
      </c>
      <c r="C503" s="26" t="s">
        <v>1906</v>
      </c>
      <c r="D503" s="28" t="s">
        <v>1907</v>
      </c>
      <c r="E503" s="26" t="s">
        <v>236</v>
      </c>
      <c r="F503" s="26" t="s">
        <v>90</v>
      </c>
      <c r="G503" s="38" t="s">
        <v>263</v>
      </c>
      <c r="H503" s="38" t="s">
        <v>48</v>
      </c>
      <c r="I503" s="44">
        <v>109211.47</v>
      </c>
      <c r="J503" s="44">
        <v>2923</v>
      </c>
      <c r="K503" s="44">
        <v>10000</v>
      </c>
      <c r="L503" s="45" t="s">
        <v>1908</v>
      </c>
      <c r="M503" s="56" t="s">
        <v>236</v>
      </c>
      <c r="N503" s="4"/>
      <c r="O503" s="4"/>
    </row>
    <row r="504" s="1" customFormat="true" ht="158" customHeight="true" spans="1:15">
      <c r="A504" s="26">
        <v>471</v>
      </c>
      <c r="B504" s="27" t="s">
        <v>1909</v>
      </c>
      <c r="C504" s="26" t="s">
        <v>1910</v>
      </c>
      <c r="D504" s="28" t="s">
        <v>1911</v>
      </c>
      <c r="E504" s="26" t="s">
        <v>236</v>
      </c>
      <c r="F504" s="26" t="s">
        <v>90</v>
      </c>
      <c r="G504" s="38">
        <v>45627</v>
      </c>
      <c r="H504" s="38" t="s">
        <v>97</v>
      </c>
      <c r="I504" s="44">
        <v>61263</v>
      </c>
      <c r="J504" s="44">
        <v>6000</v>
      </c>
      <c r="K504" s="44">
        <v>7700</v>
      </c>
      <c r="L504" s="45" t="s">
        <v>1912</v>
      </c>
      <c r="M504" s="56" t="s">
        <v>236</v>
      </c>
      <c r="N504" s="4"/>
      <c r="O504" s="4"/>
    </row>
    <row r="505" s="1" customFormat="true" ht="117" customHeight="true" spans="1:15">
      <c r="A505" s="26">
        <v>472</v>
      </c>
      <c r="B505" s="27" t="s">
        <v>1913</v>
      </c>
      <c r="C505" s="26" t="s">
        <v>1906</v>
      </c>
      <c r="D505" s="28" t="s">
        <v>1914</v>
      </c>
      <c r="E505" s="26" t="s">
        <v>236</v>
      </c>
      <c r="F505" s="26" t="s">
        <v>90</v>
      </c>
      <c r="G505" s="38" t="s">
        <v>222</v>
      </c>
      <c r="H505" s="38" t="s">
        <v>1915</v>
      </c>
      <c r="I505" s="44">
        <v>112502.37</v>
      </c>
      <c r="J505" s="44">
        <v>5597.05</v>
      </c>
      <c r="K505" s="44">
        <v>6300</v>
      </c>
      <c r="L505" s="45" t="s">
        <v>1916</v>
      </c>
      <c r="M505" s="56" t="s">
        <v>236</v>
      </c>
      <c r="N505" s="4"/>
      <c r="O505" s="4"/>
    </row>
    <row r="506" s="1" customFormat="true" ht="152" customHeight="true" spans="1:15">
      <c r="A506" s="26">
        <v>473</v>
      </c>
      <c r="B506" s="27" t="s">
        <v>1917</v>
      </c>
      <c r="C506" s="26" t="s">
        <v>1906</v>
      </c>
      <c r="D506" s="28" t="s">
        <v>1918</v>
      </c>
      <c r="E506" s="26" t="s">
        <v>236</v>
      </c>
      <c r="F506" s="26" t="s">
        <v>90</v>
      </c>
      <c r="G506" s="38" t="s">
        <v>263</v>
      </c>
      <c r="H506" s="38" t="s">
        <v>48</v>
      </c>
      <c r="I506" s="44">
        <v>240630.91</v>
      </c>
      <c r="J506" s="44">
        <v>2698</v>
      </c>
      <c r="K506" s="44">
        <v>6300</v>
      </c>
      <c r="L506" s="45" t="s">
        <v>1919</v>
      </c>
      <c r="M506" s="56" t="s">
        <v>236</v>
      </c>
      <c r="N506" s="4"/>
      <c r="O506" s="4"/>
    </row>
    <row r="507" s="3" customFormat="true" ht="152" customHeight="true" spans="1:15">
      <c r="A507" s="26">
        <v>474</v>
      </c>
      <c r="B507" s="27" t="s">
        <v>1920</v>
      </c>
      <c r="C507" s="26" t="s">
        <v>1906</v>
      </c>
      <c r="D507" s="28" t="s">
        <v>1921</v>
      </c>
      <c r="E507" s="26" t="s">
        <v>236</v>
      </c>
      <c r="F507" s="26" t="s">
        <v>90</v>
      </c>
      <c r="G507" s="38" t="s">
        <v>374</v>
      </c>
      <c r="H507" s="38" t="s">
        <v>1922</v>
      </c>
      <c r="I507" s="44">
        <v>136196.32</v>
      </c>
      <c r="J507" s="44">
        <v>2702</v>
      </c>
      <c r="K507" s="44">
        <v>6000</v>
      </c>
      <c r="L507" s="45" t="s">
        <v>1923</v>
      </c>
      <c r="M507" s="56" t="s">
        <v>236</v>
      </c>
      <c r="N507" s="4"/>
      <c r="O507" s="4"/>
    </row>
    <row r="508" s="3" customFormat="true" ht="203" customHeight="true" spans="1:15">
      <c r="A508" s="26">
        <v>475</v>
      </c>
      <c r="B508" s="27" t="s">
        <v>1924</v>
      </c>
      <c r="C508" s="26" t="s">
        <v>1925</v>
      </c>
      <c r="D508" s="28" t="s">
        <v>1926</v>
      </c>
      <c r="E508" s="26" t="s">
        <v>236</v>
      </c>
      <c r="F508" s="26" t="s">
        <v>90</v>
      </c>
      <c r="G508" s="38" t="s">
        <v>314</v>
      </c>
      <c r="H508" s="38" t="s">
        <v>149</v>
      </c>
      <c r="I508" s="44">
        <v>69997.37</v>
      </c>
      <c r="J508" s="44">
        <v>16800</v>
      </c>
      <c r="K508" s="44">
        <v>6000</v>
      </c>
      <c r="L508" s="45" t="s">
        <v>1927</v>
      </c>
      <c r="M508" s="56" t="s">
        <v>236</v>
      </c>
      <c r="N508" s="4"/>
      <c r="O508" s="4"/>
    </row>
    <row r="509" s="3" customFormat="true" ht="82" customHeight="true" spans="1:15">
      <c r="A509" s="26">
        <v>476</v>
      </c>
      <c r="B509" s="27" t="s">
        <v>1928</v>
      </c>
      <c r="C509" s="26" t="s">
        <v>1624</v>
      </c>
      <c r="D509" s="28" t="s">
        <v>1929</v>
      </c>
      <c r="E509" s="26" t="s">
        <v>236</v>
      </c>
      <c r="F509" s="26" t="s">
        <v>90</v>
      </c>
      <c r="G509" s="38" t="s">
        <v>263</v>
      </c>
      <c r="H509" s="38" t="s">
        <v>73</v>
      </c>
      <c r="I509" s="44">
        <v>61442.49</v>
      </c>
      <c r="J509" s="44">
        <v>12000</v>
      </c>
      <c r="K509" s="44">
        <v>5000</v>
      </c>
      <c r="L509" s="45" t="s">
        <v>1930</v>
      </c>
      <c r="M509" s="56" t="s">
        <v>236</v>
      </c>
      <c r="N509" s="4"/>
      <c r="O509" s="4"/>
    </row>
    <row r="510" s="3" customFormat="true" ht="136" customHeight="true" spans="1:15">
      <c r="A510" s="26">
        <v>477</v>
      </c>
      <c r="B510" s="27" t="s">
        <v>1931</v>
      </c>
      <c r="C510" s="26" t="s">
        <v>1624</v>
      </c>
      <c r="D510" s="28" t="s">
        <v>1932</v>
      </c>
      <c r="E510" s="26" t="s">
        <v>236</v>
      </c>
      <c r="F510" s="26" t="s">
        <v>90</v>
      </c>
      <c r="G510" s="38">
        <v>45627</v>
      </c>
      <c r="H510" s="38" t="s">
        <v>1478</v>
      </c>
      <c r="I510" s="44">
        <v>38677</v>
      </c>
      <c r="J510" s="44">
        <v>9000</v>
      </c>
      <c r="K510" s="44">
        <v>5000</v>
      </c>
      <c r="L510" s="45" t="s">
        <v>1933</v>
      </c>
      <c r="M510" s="56" t="s">
        <v>236</v>
      </c>
      <c r="N510" s="4"/>
      <c r="O510" s="4"/>
    </row>
    <row r="511" s="5" customFormat="true" ht="136" customHeight="true" spans="1:15">
      <c r="A511" s="26">
        <v>478</v>
      </c>
      <c r="B511" s="27" t="s">
        <v>1934</v>
      </c>
      <c r="C511" s="26" t="s">
        <v>1624</v>
      </c>
      <c r="D511" s="28" t="s">
        <v>1935</v>
      </c>
      <c r="E511" s="26" t="s">
        <v>236</v>
      </c>
      <c r="F511" s="26" t="s">
        <v>90</v>
      </c>
      <c r="G511" s="38">
        <v>45627</v>
      </c>
      <c r="H511" s="38" t="s">
        <v>1478</v>
      </c>
      <c r="I511" s="44">
        <v>42012.46</v>
      </c>
      <c r="J511" s="44">
        <v>10000</v>
      </c>
      <c r="K511" s="44">
        <v>5000</v>
      </c>
      <c r="L511" s="45" t="s">
        <v>1936</v>
      </c>
      <c r="M511" s="56" t="s">
        <v>236</v>
      </c>
      <c r="N511" s="4"/>
      <c r="O511" s="4"/>
    </row>
    <row r="512" s="5" customFormat="true" ht="136" customHeight="true" spans="1:15">
      <c r="A512" s="26">
        <v>479</v>
      </c>
      <c r="B512" s="27" t="s">
        <v>1937</v>
      </c>
      <c r="C512" s="27" t="s">
        <v>1938</v>
      </c>
      <c r="D512" s="28" t="s">
        <v>1939</v>
      </c>
      <c r="E512" s="26" t="s">
        <v>549</v>
      </c>
      <c r="F512" s="26" t="s">
        <v>889</v>
      </c>
      <c r="G512" s="34">
        <v>45566</v>
      </c>
      <c r="H512" s="34" t="s">
        <v>285</v>
      </c>
      <c r="I512" s="44">
        <v>741251.6</v>
      </c>
      <c r="J512" s="44">
        <v>100000</v>
      </c>
      <c r="K512" s="44">
        <v>200000</v>
      </c>
      <c r="L512" s="45" t="s">
        <v>1940</v>
      </c>
      <c r="M512" s="56" t="s">
        <v>549</v>
      </c>
      <c r="N512" s="4"/>
      <c r="O512" s="4"/>
    </row>
    <row r="513" s="3" customFormat="true" ht="136" customHeight="true" spans="1:15">
      <c r="A513" s="26">
        <v>480</v>
      </c>
      <c r="B513" s="27" t="s">
        <v>1941</v>
      </c>
      <c r="C513" s="27" t="s">
        <v>1670</v>
      </c>
      <c r="D513" s="28" t="s">
        <v>1942</v>
      </c>
      <c r="E513" s="26" t="s">
        <v>549</v>
      </c>
      <c r="F513" s="26" t="s">
        <v>889</v>
      </c>
      <c r="G513" s="34" t="s">
        <v>251</v>
      </c>
      <c r="H513" s="34" t="s">
        <v>324</v>
      </c>
      <c r="I513" s="44">
        <v>115025</v>
      </c>
      <c r="J513" s="44">
        <v>40000</v>
      </c>
      <c r="K513" s="44">
        <v>40000</v>
      </c>
      <c r="L513" s="45" t="s">
        <v>1943</v>
      </c>
      <c r="M513" s="56" t="s">
        <v>549</v>
      </c>
      <c r="N513" s="4"/>
      <c r="O513" s="4"/>
    </row>
    <row r="514" s="3" customFormat="true" ht="177" customHeight="true" spans="1:15">
      <c r="A514" s="26">
        <v>481</v>
      </c>
      <c r="B514" s="27" t="s">
        <v>1944</v>
      </c>
      <c r="C514" s="27" t="s">
        <v>1945</v>
      </c>
      <c r="D514" s="28" t="s">
        <v>1946</v>
      </c>
      <c r="E514" s="26" t="s">
        <v>390</v>
      </c>
      <c r="F514" s="26" t="s">
        <v>889</v>
      </c>
      <c r="G514" s="34" t="s">
        <v>103</v>
      </c>
      <c r="H514" s="34" t="s">
        <v>137</v>
      </c>
      <c r="I514" s="44">
        <v>92167.51</v>
      </c>
      <c r="J514" s="44">
        <v>6000</v>
      </c>
      <c r="K514" s="44">
        <v>14000</v>
      </c>
      <c r="L514" s="45" t="s">
        <v>1947</v>
      </c>
      <c r="M514" s="60" t="s">
        <v>390</v>
      </c>
      <c r="N514" s="4"/>
      <c r="O514" s="4"/>
    </row>
    <row r="515" s="3" customFormat="true" ht="117" customHeight="true" spans="1:15">
      <c r="A515" s="26">
        <v>482</v>
      </c>
      <c r="B515" s="27" t="s">
        <v>1948</v>
      </c>
      <c r="C515" s="27" t="s">
        <v>1949</v>
      </c>
      <c r="D515" s="28" t="s">
        <v>1950</v>
      </c>
      <c r="E515" s="26" t="s">
        <v>32</v>
      </c>
      <c r="F515" s="26" t="s">
        <v>90</v>
      </c>
      <c r="G515" s="34" t="s">
        <v>314</v>
      </c>
      <c r="H515" s="34" t="s">
        <v>149</v>
      </c>
      <c r="I515" s="44">
        <v>33118.22</v>
      </c>
      <c r="J515" s="44">
        <v>2000</v>
      </c>
      <c r="K515" s="44">
        <v>12000</v>
      </c>
      <c r="L515" s="45" t="s">
        <v>1951</v>
      </c>
      <c r="M515" s="26" t="s">
        <v>32</v>
      </c>
      <c r="N515" s="4"/>
      <c r="O515" s="4"/>
    </row>
    <row r="516" s="3" customFormat="true" ht="117" customHeight="true" spans="1:15">
      <c r="A516" s="26">
        <v>483</v>
      </c>
      <c r="B516" s="27" t="s">
        <v>1952</v>
      </c>
      <c r="C516" s="27" t="s">
        <v>1953</v>
      </c>
      <c r="D516" s="28" t="s">
        <v>1954</v>
      </c>
      <c r="E516" s="26" t="s">
        <v>32</v>
      </c>
      <c r="F516" s="26" t="s">
        <v>90</v>
      </c>
      <c r="G516" s="34" t="s">
        <v>314</v>
      </c>
      <c r="H516" s="34" t="s">
        <v>149</v>
      </c>
      <c r="I516" s="44">
        <v>35012.3</v>
      </c>
      <c r="J516" s="44">
        <v>16000</v>
      </c>
      <c r="K516" s="44">
        <v>12000</v>
      </c>
      <c r="L516" s="45" t="s">
        <v>1955</v>
      </c>
      <c r="M516" s="26" t="s">
        <v>32</v>
      </c>
      <c r="N516" s="4"/>
      <c r="O516" s="4"/>
    </row>
    <row r="517" s="10" customFormat="true" ht="173" customHeight="true" spans="1:15">
      <c r="A517" s="26">
        <v>484</v>
      </c>
      <c r="B517" s="29" t="s">
        <v>1956</v>
      </c>
      <c r="C517" s="29" t="s">
        <v>1737</v>
      </c>
      <c r="D517" s="30" t="s">
        <v>1957</v>
      </c>
      <c r="E517" s="35" t="s">
        <v>39</v>
      </c>
      <c r="F517" s="35" t="s">
        <v>90</v>
      </c>
      <c r="G517" s="36" t="s">
        <v>40</v>
      </c>
      <c r="H517" s="36" t="s">
        <v>137</v>
      </c>
      <c r="I517" s="46">
        <v>29866.87</v>
      </c>
      <c r="J517" s="46">
        <v>8139.53</v>
      </c>
      <c r="K517" s="46">
        <v>10000</v>
      </c>
      <c r="L517" s="47" t="s">
        <v>1958</v>
      </c>
      <c r="M517" s="35" t="s">
        <v>39</v>
      </c>
      <c r="N517" s="4"/>
      <c r="O517" s="4"/>
    </row>
    <row r="518" s="3" customFormat="true" ht="128" customHeight="true" spans="1:15">
      <c r="A518" s="26">
        <v>485</v>
      </c>
      <c r="B518" s="29" t="s">
        <v>1959</v>
      </c>
      <c r="C518" s="29" t="s">
        <v>1960</v>
      </c>
      <c r="D518" s="30" t="s">
        <v>1961</v>
      </c>
      <c r="E518" s="35" t="s">
        <v>129</v>
      </c>
      <c r="F518" s="35" t="s">
        <v>90</v>
      </c>
      <c r="G518" s="36" t="s">
        <v>91</v>
      </c>
      <c r="H518" s="36">
        <v>46357</v>
      </c>
      <c r="I518" s="46">
        <v>29010.09</v>
      </c>
      <c r="J518" s="46">
        <v>4000</v>
      </c>
      <c r="K518" s="46">
        <v>10000</v>
      </c>
      <c r="L518" s="47" t="s">
        <v>1962</v>
      </c>
      <c r="M518" s="35" t="s">
        <v>129</v>
      </c>
      <c r="N518" s="4"/>
      <c r="O518" s="4"/>
    </row>
    <row r="519" s="1" customFormat="true" ht="100" customHeight="true" spans="1:15">
      <c r="A519" s="26">
        <v>486</v>
      </c>
      <c r="B519" s="29" t="s">
        <v>1963</v>
      </c>
      <c r="C519" s="29" t="s">
        <v>1601</v>
      </c>
      <c r="D519" s="30" t="s">
        <v>1964</v>
      </c>
      <c r="E519" s="35" t="s">
        <v>129</v>
      </c>
      <c r="F519" s="35" t="s">
        <v>90</v>
      </c>
      <c r="G519" s="36" t="s">
        <v>103</v>
      </c>
      <c r="H519" s="36" t="s">
        <v>1246</v>
      </c>
      <c r="I519" s="46">
        <v>17653</v>
      </c>
      <c r="J519" s="46">
        <v>3400</v>
      </c>
      <c r="K519" s="46">
        <v>10000</v>
      </c>
      <c r="L519" s="47" t="s">
        <v>1965</v>
      </c>
      <c r="M519" s="35" t="s">
        <v>129</v>
      </c>
      <c r="N519" s="4"/>
      <c r="O519" s="4"/>
    </row>
    <row r="520" s="3" customFormat="true" ht="100" customHeight="true" spans="1:15">
      <c r="A520" s="26">
        <v>487</v>
      </c>
      <c r="B520" s="27" t="s">
        <v>1966</v>
      </c>
      <c r="C520" s="27" t="s">
        <v>1116</v>
      </c>
      <c r="D520" s="28" t="s">
        <v>1967</v>
      </c>
      <c r="E520" s="26" t="s">
        <v>1118</v>
      </c>
      <c r="F520" s="26" t="s">
        <v>90</v>
      </c>
      <c r="G520" s="34">
        <v>45627</v>
      </c>
      <c r="H520" s="34">
        <v>46377</v>
      </c>
      <c r="I520" s="44">
        <v>29622.92</v>
      </c>
      <c r="J520" s="44">
        <v>500</v>
      </c>
      <c r="K520" s="44">
        <v>12000</v>
      </c>
      <c r="L520" s="45" t="s">
        <v>1968</v>
      </c>
      <c r="M520" s="26" t="s">
        <v>1118</v>
      </c>
      <c r="N520" s="4"/>
      <c r="O520" s="4"/>
    </row>
    <row r="521" s="5" customFormat="true" ht="132" customHeight="true" spans="1:15">
      <c r="A521" s="26">
        <v>488</v>
      </c>
      <c r="B521" s="29" t="s">
        <v>1969</v>
      </c>
      <c r="C521" s="29" t="s">
        <v>593</v>
      </c>
      <c r="D521" s="30" t="s">
        <v>1970</v>
      </c>
      <c r="E521" s="35" t="s">
        <v>595</v>
      </c>
      <c r="F521" s="35" t="s">
        <v>90</v>
      </c>
      <c r="G521" s="36" t="s">
        <v>40</v>
      </c>
      <c r="H521" s="36" t="s">
        <v>97</v>
      </c>
      <c r="I521" s="46">
        <v>69245.21</v>
      </c>
      <c r="J521" s="46">
        <v>40775</v>
      </c>
      <c r="K521" s="46">
        <v>28470.21</v>
      </c>
      <c r="L521" s="47" t="s">
        <v>1971</v>
      </c>
      <c r="M521" s="35" t="s">
        <v>595</v>
      </c>
      <c r="N521" s="4"/>
      <c r="O521" s="4"/>
    </row>
    <row r="522" s="3" customFormat="true" ht="132" customHeight="true" spans="1:15">
      <c r="A522" s="26">
        <v>489</v>
      </c>
      <c r="B522" s="29" t="s">
        <v>1972</v>
      </c>
      <c r="C522" s="46" t="s">
        <v>1745</v>
      </c>
      <c r="D522" s="30" t="s">
        <v>1973</v>
      </c>
      <c r="E522" s="35" t="s">
        <v>1974</v>
      </c>
      <c r="F522" s="35" t="s">
        <v>90</v>
      </c>
      <c r="G522" s="36">
        <v>45627</v>
      </c>
      <c r="H522" s="36">
        <v>46722</v>
      </c>
      <c r="I522" s="46">
        <v>3186447</v>
      </c>
      <c r="J522" s="46">
        <v>150000</v>
      </c>
      <c r="K522" s="46">
        <v>600000</v>
      </c>
      <c r="L522" s="47" t="s">
        <v>1975</v>
      </c>
      <c r="M522" s="35" t="s">
        <v>1748</v>
      </c>
      <c r="N522" s="4"/>
      <c r="O522" s="4"/>
    </row>
    <row r="523" s="1" customFormat="true" ht="130" customHeight="true" spans="1:15">
      <c r="A523" s="26">
        <v>490</v>
      </c>
      <c r="B523" s="29" t="s">
        <v>1976</v>
      </c>
      <c r="C523" s="46" t="s">
        <v>1745</v>
      </c>
      <c r="D523" s="30" t="s">
        <v>1977</v>
      </c>
      <c r="E523" s="35" t="s">
        <v>77</v>
      </c>
      <c r="F523" s="35" t="s">
        <v>90</v>
      </c>
      <c r="G523" s="36">
        <v>45139</v>
      </c>
      <c r="H523" s="36">
        <v>46235</v>
      </c>
      <c r="I523" s="46">
        <v>733248</v>
      </c>
      <c r="J523" s="46">
        <v>207648</v>
      </c>
      <c r="K523" s="46">
        <v>201763</v>
      </c>
      <c r="L523" s="47" t="s">
        <v>1978</v>
      </c>
      <c r="M523" s="35" t="s">
        <v>1748</v>
      </c>
      <c r="N523" s="4"/>
      <c r="O523" s="4"/>
    </row>
    <row r="524" s="5" customFormat="true" ht="130" customHeight="true" spans="1:15">
      <c r="A524" s="26">
        <v>491</v>
      </c>
      <c r="B524" s="29" t="s">
        <v>1979</v>
      </c>
      <c r="C524" s="46" t="s">
        <v>1745</v>
      </c>
      <c r="D524" s="30" t="s">
        <v>1980</v>
      </c>
      <c r="E524" s="35" t="s">
        <v>109</v>
      </c>
      <c r="F524" s="35" t="s">
        <v>90</v>
      </c>
      <c r="G524" s="36">
        <v>45627</v>
      </c>
      <c r="H524" s="36">
        <v>46174</v>
      </c>
      <c r="I524" s="46">
        <v>392438</v>
      </c>
      <c r="J524" s="46">
        <v>58600</v>
      </c>
      <c r="K524" s="46">
        <v>140000</v>
      </c>
      <c r="L524" s="47" t="s">
        <v>1981</v>
      </c>
      <c r="M524" s="35" t="s">
        <v>1748</v>
      </c>
      <c r="N524" s="4"/>
      <c r="O524" s="4"/>
    </row>
    <row r="525" s="1" customFormat="true" ht="140" customHeight="true" spans="1:15">
      <c r="A525" s="26">
        <v>492</v>
      </c>
      <c r="B525" s="29" t="s">
        <v>1982</v>
      </c>
      <c r="C525" s="46" t="s">
        <v>1983</v>
      </c>
      <c r="D525" s="30" t="s">
        <v>1984</v>
      </c>
      <c r="E525" s="35" t="s">
        <v>654</v>
      </c>
      <c r="F525" s="26" t="s">
        <v>24</v>
      </c>
      <c r="G525" s="36">
        <v>45231</v>
      </c>
      <c r="H525" s="36">
        <v>47088</v>
      </c>
      <c r="I525" s="46">
        <v>562455</v>
      </c>
      <c r="J525" s="46">
        <v>260000</v>
      </c>
      <c r="K525" s="46">
        <v>110000</v>
      </c>
      <c r="L525" s="47" t="s">
        <v>1985</v>
      </c>
      <c r="M525" s="35" t="s">
        <v>1748</v>
      </c>
      <c r="N525" s="4"/>
      <c r="O525" s="4"/>
    </row>
    <row r="526" s="3" customFormat="true" ht="146" customHeight="true" spans="1:15">
      <c r="A526" s="26">
        <v>493</v>
      </c>
      <c r="B526" s="29" t="s">
        <v>1986</v>
      </c>
      <c r="C526" s="46" t="s">
        <v>1987</v>
      </c>
      <c r="D526" s="30" t="s">
        <v>1988</v>
      </c>
      <c r="E526" s="35" t="s">
        <v>236</v>
      </c>
      <c r="F526" s="26" t="s">
        <v>24</v>
      </c>
      <c r="G526" s="36">
        <v>45627</v>
      </c>
      <c r="H526" s="36">
        <v>46539</v>
      </c>
      <c r="I526" s="46">
        <v>420000</v>
      </c>
      <c r="J526" s="46">
        <v>30000</v>
      </c>
      <c r="K526" s="46">
        <v>90000</v>
      </c>
      <c r="L526" s="47" t="s">
        <v>1989</v>
      </c>
      <c r="M526" s="35" t="s">
        <v>1748</v>
      </c>
      <c r="N526" s="4"/>
      <c r="O526" s="4"/>
    </row>
    <row r="527" s="3" customFormat="true" ht="146" customHeight="true" spans="1:15">
      <c r="A527" s="26">
        <v>494</v>
      </c>
      <c r="B527" s="29" t="s">
        <v>1990</v>
      </c>
      <c r="C527" s="46" t="s">
        <v>1750</v>
      </c>
      <c r="D527" s="30" t="s">
        <v>1991</v>
      </c>
      <c r="E527" s="35" t="s">
        <v>361</v>
      </c>
      <c r="F527" s="35" t="s">
        <v>90</v>
      </c>
      <c r="G527" s="36">
        <v>45627</v>
      </c>
      <c r="H527" s="36">
        <v>46327</v>
      </c>
      <c r="I527" s="46">
        <v>192014</v>
      </c>
      <c r="J527" s="46">
        <v>40000</v>
      </c>
      <c r="K527" s="46">
        <v>78000</v>
      </c>
      <c r="L527" s="47" t="s">
        <v>1992</v>
      </c>
      <c r="M527" s="35" t="s">
        <v>1748</v>
      </c>
      <c r="N527" s="4"/>
      <c r="O527" s="4"/>
    </row>
    <row r="528" s="3" customFormat="true" ht="146" customHeight="true" spans="1:15">
      <c r="A528" s="26">
        <v>495</v>
      </c>
      <c r="B528" s="29" t="s">
        <v>1993</v>
      </c>
      <c r="C528" s="46" t="s">
        <v>1745</v>
      </c>
      <c r="D528" s="30" t="s">
        <v>1994</v>
      </c>
      <c r="E528" s="35" t="s">
        <v>250</v>
      </c>
      <c r="F528" s="35" t="s">
        <v>90</v>
      </c>
      <c r="G528" s="36">
        <v>45200</v>
      </c>
      <c r="H528" s="36">
        <v>46296</v>
      </c>
      <c r="I528" s="46">
        <v>329945</v>
      </c>
      <c r="J528" s="46">
        <v>100580</v>
      </c>
      <c r="K528" s="46">
        <v>68000</v>
      </c>
      <c r="L528" s="47" t="s">
        <v>1995</v>
      </c>
      <c r="M528" s="35" t="s">
        <v>1748</v>
      </c>
      <c r="N528" s="4"/>
      <c r="O528" s="4"/>
    </row>
    <row r="529" s="3" customFormat="true" ht="146" customHeight="true" spans="1:15">
      <c r="A529" s="26">
        <v>496</v>
      </c>
      <c r="B529" s="29" t="s">
        <v>1996</v>
      </c>
      <c r="C529" s="46" t="s">
        <v>1750</v>
      </c>
      <c r="D529" s="30" t="s">
        <v>1997</v>
      </c>
      <c r="E529" s="35" t="s">
        <v>1998</v>
      </c>
      <c r="F529" s="35" t="s">
        <v>90</v>
      </c>
      <c r="G529" s="36">
        <v>45627</v>
      </c>
      <c r="H529" s="36">
        <v>46692</v>
      </c>
      <c r="I529" s="46">
        <v>118094</v>
      </c>
      <c r="J529" s="46">
        <v>10000</v>
      </c>
      <c r="K529" s="46">
        <v>40000</v>
      </c>
      <c r="L529" s="47" t="s">
        <v>1992</v>
      </c>
      <c r="M529" s="35" t="s">
        <v>1748</v>
      </c>
      <c r="N529" s="4"/>
      <c r="O529" s="4"/>
    </row>
    <row r="530" s="3" customFormat="true" ht="131" customHeight="true" spans="1:15">
      <c r="A530" s="26">
        <v>497</v>
      </c>
      <c r="B530" s="29" t="s">
        <v>1999</v>
      </c>
      <c r="C530" s="46" t="s">
        <v>1750</v>
      </c>
      <c r="D530" s="30" t="s">
        <v>2000</v>
      </c>
      <c r="E530" s="35" t="s">
        <v>2001</v>
      </c>
      <c r="F530" s="35" t="s">
        <v>90</v>
      </c>
      <c r="G530" s="36">
        <v>45627</v>
      </c>
      <c r="H530" s="36">
        <v>46327</v>
      </c>
      <c r="I530" s="46">
        <v>84054</v>
      </c>
      <c r="J530" s="46">
        <v>4500</v>
      </c>
      <c r="K530" s="46">
        <v>35000</v>
      </c>
      <c r="L530" s="47" t="s">
        <v>1992</v>
      </c>
      <c r="M530" s="35" t="s">
        <v>1748</v>
      </c>
      <c r="N530" s="4"/>
      <c r="O530" s="4"/>
    </row>
    <row r="531" s="3" customFormat="true" ht="131" customHeight="true" spans="1:15">
      <c r="A531" s="26">
        <v>498</v>
      </c>
      <c r="B531" s="29" t="s">
        <v>2002</v>
      </c>
      <c r="C531" s="46" t="s">
        <v>1750</v>
      </c>
      <c r="D531" s="30" t="s">
        <v>2003</v>
      </c>
      <c r="E531" s="35" t="s">
        <v>102</v>
      </c>
      <c r="F531" s="35" t="s">
        <v>90</v>
      </c>
      <c r="G531" s="36">
        <v>45597</v>
      </c>
      <c r="H531" s="36">
        <v>46296</v>
      </c>
      <c r="I531" s="46">
        <v>73442</v>
      </c>
      <c r="J531" s="46">
        <v>20000</v>
      </c>
      <c r="K531" s="46">
        <v>30000</v>
      </c>
      <c r="L531" s="47" t="s">
        <v>1995</v>
      </c>
      <c r="M531" s="35" t="s">
        <v>1748</v>
      </c>
      <c r="N531" s="4"/>
      <c r="O531" s="4"/>
    </row>
    <row r="532" s="3" customFormat="true" ht="131" customHeight="true" spans="1:15">
      <c r="A532" s="26">
        <v>499</v>
      </c>
      <c r="B532" s="29" t="s">
        <v>2004</v>
      </c>
      <c r="C532" s="46" t="s">
        <v>2005</v>
      </c>
      <c r="D532" s="30" t="s">
        <v>2006</v>
      </c>
      <c r="E532" s="35" t="s">
        <v>231</v>
      </c>
      <c r="F532" s="35" t="s">
        <v>90</v>
      </c>
      <c r="G532" s="36">
        <v>45017</v>
      </c>
      <c r="H532" s="36">
        <v>46113</v>
      </c>
      <c r="I532" s="46">
        <v>310200</v>
      </c>
      <c r="J532" s="46">
        <v>193819</v>
      </c>
      <c r="K532" s="46">
        <v>15000</v>
      </c>
      <c r="L532" s="47" t="s">
        <v>2007</v>
      </c>
      <c r="M532" s="35" t="s">
        <v>1748</v>
      </c>
      <c r="N532" s="4"/>
      <c r="O532" s="4"/>
    </row>
    <row r="533" s="3" customFormat="true" ht="85" customHeight="true" spans="1:15">
      <c r="A533" s="26">
        <v>500</v>
      </c>
      <c r="B533" s="29" t="s">
        <v>2008</v>
      </c>
      <c r="C533" s="46" t="s">
        <v>1745</v>
      </c>
      <c r="D533" s="30" t="s">
        <v>2009</v>
      </c>
      <c r="E533" s="35" t="s">
        <v>23</v>
      </c>
      <c r="F533" s="35" t="s">
        <v>90</v>
      </c>
      <c r="G533" s="36">
        <v>45536</v>
      </c>
      <c r="H533" s="36">
        <v>46266</v>
      </c>
      <c r="I533" s="46">
        <v>88142</v>
      </c>
      <c r="J533" s="46">
        <v>8000</v>
      </c>
      <c r="K533" s="46">
        <v>17400</v>
      </c>
      <c r="L533" s="47" t="s">
        <v>2010</v>
      </c>
      <c r="M533" s="35" t="s">
        <v>1748</v>
      </c>
      <c r="N533" s="4"/>
      <c r="O533" s="4"/>
    </row>
    <row r="534" s="3" customFormat="true" ht="121" customHeight="true" spans="1:15">
      <c r="A534" s="26">
        <v>501</v>
      </c>
      <c r="B534" s="29" t="s">
        <v>2011</v>
      </c>
      <c r="C534" s="46" t="s">
        <v>1750</v>
      </c>
      <c r="D534" s="30" t="s">
        <v>2012</v>
      </c>
      <c r="E534" s="35" t="s">
        <v>2013</v>
      </c>
      <c r="F534" s="35" t="s">
        <v>90</v>
      </c>
      <c r="G534" s="36">
        <v>45536</v>
      </c>
      <c r="H534" s="36">
        <v>46266</v>
      </c>
      <c r="I534" s="46">
        <v>93070</v>
      </c>
      <c r="J534" s="46">
        <v>26000</v>
      </c>
      <c r="K534" s="46">
        <v>15000</v>
      </c>
      <c r="L534" s="47" t="s">
        <v>1992</v>
      </c>
      <c r="M534" s="35" t="s">
        <v>1748</v>
      </c>
      <c r="N534" s="4"/>
      <c r="O534" s="4"/>
    </row>
    <row r="535" s="3" customFormat="true" ht="121" customHeight="true" spans="1:15">
      <c r="A535" s="26">
        <v>502</v>
      </c>
      <c r="B535" s="27" t="s">
        <v>2014</v>
      </c>
      <c r="C535" s="27" t="s">
        <v>2015</v>
      </c>
      <c r="D535" s="28" t="s">
        <v>2016</v>
      </c>
      <c r="E535" s="26" t="s">
        <v>2017</v>
      </c>
      <c r="F535" s="26" t="s">
        <v>889</v>
      </c>
      <c r="G535" s="34" t="s">
        <v>103</v>
      </c>
      <c r="H535" s="34" t="s">
        <v>1621</v>
      </c>
      <c r="I535" s="44">
        <v>1042793</v>
      </c>
      <c r="J535" s="44">
        <v>100000</v>
      </c>
      <c r="K535" s="44">
        <v>250000</v>
      </c>
      <c r="L535" s="45" t="s">
        <v>2018</v>
      </c>
      <c r="M535" s="26" t="s">
        <v>1759</v>
      </c>
      <c r="N535" s="4"/>
      <c r="O535" s="4"/>
    </row>
    <row r="536" s="3" customFormat="true" ht="103" customHeight="true" spans="1:15">
      <c r="A536" s="26">
        <v>503</v>
      </c>
      <c r="B536" s="27" t="s">
        <v>2019</v>
      </c>
      <c r="C536" s="27" t="s">
        <v>2015</v>
      </c>
      <c r="D536" s="28" t="s">
        <v>2020</v>
      </c>
      <c r="E536" s="26" t="s">
        <v>158</v>
      </c>
      <c r="F536" s="26" t="s">
        <v>90</v>
      </c>
      <c r="G536" s="34" t="s">
        <v>349</v>
      </c>
      <c r="H536" s="34" t="s">
        <v>1564</v>
      </c>
      <c r="I536" s="44">
        <v>333110.52</v>
      </c>
      <c r="J536" s="44">
        <v>80000</v>
      </c>
      <c r="K536" s="44">
        <v>70000</v>
      </c>
      <c r="L536" s="45" t="s">
        <v>2021</v>
      </c>
      <c r="M536" s="26" t="s">
        <v>1759</v>
      </c>
      <c r="N536" s="4"/>
      <c r="O536" s="4"/>
    </row>
    <row r="537" s="3" customFormat="true" ht="103" customHeight="true" spans="1:15">
      <c r="A537" s="26">
        <v>504</v>
      </c>
      <c r="B537" s="27" t="s">
        <v>2022</v>
      </c>
      <c r="C537" s="27" t="s">
        <v>2015</v>
      </c>
      <c r="D537" s="28" t="s">
        <v>2023</v>
      </c>
      <c r="E537" s="26" t="s">
        <v>77</v>
      </c>
      <c r="F537" s="26" t="s">
        <v>90</v>
      </c>
      <c r="G537" s="34" t="s">
        <v>786</v>
      </c>
      <c r="H537" s="34" t="s">
        <v>68</v>
      </c>
      <c r="I537" s="44">
        <v>435640</v>
      </c>
      <c r="J537" s="44">
        <v>296135</v>
      </c>
      <c r="K537" s="44">
        <v>45000</v>
      </c>
      <c r="L537" s="45" t="s">
        <v>2024</v>
      </c>
      <c r="M537" s="26" t="s">
        <v>1759</v>
      </c>
      <c r="N537" s="4"/>
      <c r="O537" s="4"/>
    </row>
    <row r="538" s="3" customFormat="true" ht="103" customHeight="true" spans="1:15">
      <c r="A538" s="26">
        <v>505</v>
      </c>
      <c r="B538" s="27" t="s">
        <v>2025</v>
      </c>
      <c r="C538" s="27" t="s">
        <v>2026</v>
      </c>
      <c r="D538" s="28" t="s">
        <v>2027</v>
      </c>
      <c r="E538" s="26" t="s">
        <v>309</v>
      </c>
      <c r="F538" s="26" t="s">
        <v>24</v>
      </c>
      <c r="G538" s="34" t="s">
        <v>2028</v>
      </c>
      <c r="H538" s="34" t="s">
        <v>68</v>
      </c>
      <c r="I538" s="44">
        <v>1245090</v>
      </c>
      <c r="J538" s="44">
        <v>553456</v>
      </c>
      <c r="K538" s="44">
        <v>292775</v>
      </c>
      <c r="L538" s="45" t="s">
        <v>2029</v>
      </c>
      <c r="M538" s="26" t="s">
        <v>2026</v>
      </c>
      <c r="N538" s="4"/>
      <c r="O538" s="4"/>
    </row>
    <row r="539" s="1" customFormat="true" ht="40" customHeight="true" spans="1:15">
      <c r="A539" s="26"/>
      <c r="B539" s="25" t="s">
        <v>132</v>
      </c>
      <c r="C539" s="22">
        <f>COUNTA(B540:B588)</f>
        <v>49</v>
      </c>
      <c r="D539" s="28"/>
      <c r="E539" s="26"/>
      <c r="F539" s="26"/>
      <c r="G539" s="34"/>
      <c r="H539" s="34"/>
      <c r="I539" s="22">
        <f>SUM(I540:I588)</f>
        <v>4826219.38</v>
      </c>
      <c r="J539" s="22">
        <f>SUM(J540:J588)</f>
        <v>0</v>
      </c>
      <c r="K539" s="22">
        <f>SUM(K540:K588)</f>
        <v>1216054.2</v>
      </c>
      <c r="L539" s="55"/>
      <c r="M539" s="26"/>
      <c r="N539" s="4"/>
      <c r="O539" s="4"/>
    </row>
    <row r="540" s="3" customFormat="true" ht="118" customHeight="true" spans="1:15">
      <c r="A540" s="26">
        <v>506</v>
      </c>
      <c r="B540" s="27" t="s">
        <v>2030</v>
      </c>
      <c r="C540" s="26" t="s">
        <v>1771</v>
      </c>
      <c r="D540" s="28" t="s">
        <v>2031</v>
      </c>
      <c r="E540" s="26" t="s">
        <v>54</v>
      </c>
      <c r="F540" s="26" t="s">
        <v>90</v>
      </c>
      <c r="G540" s="34" t="s">
        <v>34</v>
      </c>
      <c r="H540" s="34" t="s">
        <v>48</v>
      </c>
      <c r="I540" s="44">
        <v>458184.36</v>
      </c>
      <c r="J540" s="44">
        <v>0</v>
      </c>
      <c r="K540" s="44">
        <v>50000</v>
      </c>
      <c r="L540" s="50" t="s">
        <v>2032</v>
      </c>
      <c r="M540" s="26" t="s">
        <v>50</v>
      </c>
      <c r="N540" s="4"/>
      <c r="O540" s="4"/>
    </row>
    <row r="541" s="3" customFormat="true" ht="118" customHeight="true" spans="1:15">
      <c r="A541" s="26">
        <v>507</v>
      </c>
      <c r="B541" s="27" t="s">
        <v>2033</v>
      </c>
      <c r="C541" s="26" t="s">
        <v>1689</v>
      </c>
      <c r="D541" s="28" t="s">
        <v>2034</v>
      </c>
      <c r="E541" s="26" t="s">
        <v>477</v>
      </c>
      <c r="F541" s="26" t="s">
        <v>90</v>
      </c>
      <c r="G541" s="34" t="s">
        <v>159</v>
      </c>
      <c r="H541" s="34" t="s">
        <v>97</v>
      </c>
      <c r="I541" s="44">
        <v>78634.96</v>
      </c>
      <c r="J541" s="44">
        <v>0</v>
      </c>
      <c r="K541" s="44">
        <v>40000</v>
      </c>
      <c r="L541" s="50" t="s">
        <v>2035</v>
      </c>
      <c r="M541" s="26" t="s">
        <v>50</v>
      </c>
      <c r="N541" s="4"/>
      <c r="O541" s="4"/>
    </row>
    <row r="542" s="3" customFormat="true" ht="118" customHeight="true" spans="1:15">
      <c r="A542" s="26">
        <v>508</v>
      </c>
      <c r="B542" s="29" t="s">
        <v>2036</v>
      </c>
      <c r="C542" s="29" t="s">
        <v>2037</v>
      </c>
      <c r="D542" s="30" t="s">
        <v>2038</v>
      </c>
      <c r="E542" s="35" t="s">
        <v>54</v>
      </c>
      <c r="F542" s="35" t="s">
        <v>90</v>
      </c>
      <c r="G542" s="36">
        <v>45930</v>
      </c>
      <c r="H542" s="36">
        <v>46874</v>
      </c>
      <c r="I542" s="46">
        <v>164716.06</v>
      </c>
      <c r="J542" s="46">
        <v>0</v>
      </c>
      <c r="K542" s="46">
        <v>30000</v>
      </c>
      <c r="L542" s="50" t="s">
        <v>2039</v>
      </c>
      <c r="M542" s="35" t="s">
        <v>50</v>
      </c>
      <c r="N542" s="4"/>
      <c r="O542" s="4"/>
    </row>
    <row r="543" s="3" customFormat="true" ht="191" customHeight="true" spans="1:15">
      <c r="A543" s="26">
        <v>509</v>
      </c>
      <c r="B543" s="27" t="s">
        <v>2040</v>
      </c>
      <c r="C543" s="26" t="s">
        <v>1689</v>
      </c>
      <c r="D543" s="28" t="s">
        <v>2041</v>
      </c>
      <c r="E543" s="35" t="s">
        <v>477</v>
      </c>
      <c r="F543" s="35" t="s">
        <v>90</v>
      </c>
      <c r="G543" s="36">
        <v>45658</v>
      </c>
      <c r="H543" s="36">
        <v>46357</v>
      </c>
      <c r="I543" s="46">
        <v>81192</v>
      </c>
      <c r="J543" s="46">
        <v>0</v>
      </c>
      <c r="K543" s="46">
        <v>15000</v>
      </c>
      <c r="L543" s="50" t="s">
        <v>2042</v>
      </c>
      <c r="M543" s="35" t="s">
        <v>50</v>
      </c>
      <c r="N543" s="4"/>
      <c r="O543" s="4"/>
    </row>
    <row r="544" s="3" customFormat="true" ht="161" customHeight="true" spans="1:15">
      <c r="A544" s="26">
        <v>510</v>
      </c>
      <c r="B544" s="27" t="s">
        <v>2043</v>
      </c>
      <c r="C544" s="26" t="s">
        <v>1689</v>
      </c>
      <c r="D544" s="28" t="s">
        <v>2044</v>
      </c>
      <c r="E544" s="26" t="s">
        <v>309</v>
      </c>
      <c r="F544" s="26" t="s">
        <v>90</v>
      </c>
      <c r="G544" s="34" t="s">
        <v>422</v>
      </c>
      <c r="H544" s="34" t="s">
        <v>68</v>
      </c>
      <c r="I544" s="44">
        <v>21049.03</v>
      </c>
      <c r="J544" s="44">
        <v>0</v>
      </c>
      <c r="K544" s="44">
        <v>12000</v>
      </c>
      <c r="L544" s="49" t="s">
        <v>2045</v>
      </c>
      <c r="M544" s="26" t="s">
        <v>50</v>
      </c>
      <c r="N544" s="4"/>
      <c r="O544" s="4"/>
    </row>
    <row r="545" s="3" customFormat="true" ht="161" customHeight="true" spans="1:15">
      <c r="A545" s="26">
        <v>511</v>
      </c>
      <c r="B545" s="27" t="s">
        <v>2046</v>
      </c>
      <c r="C545" s="26" t="s">
        <v>1689</v>
      </c>
      <c r="D545" s="28" t="s">
        <v>2047</v>
      </c>
      <c r="E545" s="26" t="s">
        <v>477</v>
      </c>
      <c r="F545" s="26" t="s">
        <v>90</v>
      </c>
      <c r="G545" s="57">
        <v>45748</v>
      </c>
      <c r="H545" s="57">
        <v>46357</v>
      </c>
      <c r="I545" s="46">
        <v>33663.27</v>
      </c>
      <c r="J545" s="46">
        <v>0</v>
      </c>
      <c r="K545" s="46">
        <v>12000</v>
      </c>
      <c r="L545" s="72" t="s">
        <v>2048</v>
      </c>
      <c r="M545" s="35" t="s">
        <v>50</v>
      </c>
      <c r="N545" s="4"/>
      <c r="O545" s="4"/>
    </row>
    <row r="546" s="3" customFormat="true" ht="161" customHeight="true" spans="1:15">
      <c r="A546" s="26">
        <v>512</v>
      </c>
      <c r="B546" s="27" t="s">
        <v>2049</v>
      </c>
      <c r="C546" s="26" t="s">
        <v>134</v>
      </c>
      <c r="D546" s="28" t="s">
        <v>2050</v>
      </c>
      <c r="E546" s="26" t="s">
        <v>136</v>
      </c>
      <c r="F546" s="26" t="s">
        <v>90</v>
      </c>
      <c r="G546" s="34">
        <v>45717</v>
      </c>
      <c r="H546" s="34" t="s">
        <v>73</v>
      </c>
      <c r="I546" s="44">
        <v>44219</v>
      </c>
      <c r="J546" s="44">
        <v>0</v>
      </c>
      <c r="K546" s="44">
        <v>12000</v>
      </c>
      <c r="L546" s="50" t="s">
        <v>2051</v>
      </c>
      <c r="M546" s="26" t="s">
        <v>50</v>
      </c>
      <c r="N546" s="4"/>
      <c r="O546" s="4"/>
    </row>
    <row r="547" s="3" customFormat="true" ht="111" customHeight="true" spans="1:15">
      <c r="A547" s="26">
        <v>513</v>
      </c>
      <c r="B547" s="27" t="s">
        <v>2052</v>
      </c>
      <c r="C547" s="27" t="s">
        <v>134</v>
      </c>
      <c r="D547" s="28" t="s">
        <v>2053</v>
      </c>
      <c r="E547" s="26" t="s">
        <v>136</v>
      </c>
      <c r="F547" s="26" t="s">
        <v>90</v>
      </c>
      <c r="G547" s="34">
        <v>45717</v>
      </c>
      <c r="H547" s="34" t="s">
        <v>68</v>
      </c>
      <c r="I547" s="44">
        <v>14000</v>
      </c>
      <c r="J547" s="44">
        <v>0</v>
      </c>
      <c r="K547" s="44">
        <v>5000</v>
      </c>
      <c r="L547" s="50" t="s">
        <v>2054</v>
      </c>
      <c r="M547" s="26" t="s">
        <v>50</v>
      </c>
      <c r="N547" s="4"/>
      <c r="O547" s="4"/>
    </row>
    <row r="548" s="3" customFormat="true" ht="105" customHeight="true" spans="1:15">
      <c r="A548" s="26">
        <v>514</v>
      </c>
      <c r="B548" s="27" t="s">
        <v>2055</v>
      </c>
      <c r="C548" s="26" t="s">
        <v>134</v>
      </c>
      <c r="D548" s="28" t="s">
        <v>2056</v>
      </c>
      <c r="E548" s="26" t="s">
        <v>136</v>
      </c>
      <c r="F548" s="26" t="s">
        <v>90</v>
      </c>
      <c r="G548" s="34">
        <v>45717</v>
      </c>
      <c r="H548" s="34" t="s">
        <v>73</v>
      </c>
      <c r="I548" s="44">
        <v>17667</v>
      </c>
      <c r="J548" s="44">
        <v>0</v>
      </c>
      <c r="K548" s="44">
        <v>5000</v>
      </c>
      <c r="L548" s="50" t="s">
        <v>1820</v>
      </c>
      <c r="M548" s="26" t="s">
        <v>50</v>
      </c>
      <c r="N548" s="4"/>
      <c r="O548" s="4"/>
    </row>
    <row r="549" s="3" customFormat="true" ht="157" customHeight="true" spans="1:15">
      <c r="A549" s="26">
        <v>515</v>
      </c>
      <c r="B549" s="27" t="s">
        <v>2057</v>
      </c>
      <c r="C549" s="26" t="s">
        <v>2058</v>
      </c>
      <c r="D549" s="28" t="s">
        <v>2059</v>
      </c>
      <c r="E549" s="26" t="s">
        <v>201</v>
      </c>
      <c r="F549" s="26" t="s">
        <v>90</v>
      </c>
      <c r="G549" s="34">
        <v>45658</v>
      </c>
      <c r="H549" s="34" t="s">
        <v>68</v>
      </c>
      <c r="I549" s="44">
        <v>10550.38</v>
      </c>
      <c r="J549" s="44">
        <v>0</v>
      </c>
      <c r="K549" s="44">
        <v>5000</v>
      </c>
      <c r="L549" s="49" t="s">
        <v>2060</v>
      </c>
      <c r="M549" s="26" t="s">
        <v>50</v>
      </c>
      <c r="N549" s="4"/>
      <c r="O549" s="4"/>
    </row>
    <row r="550" s="3" customFormat="true" ht="157" customHeight="true" spans="1:15">
      <c r="A550" s="26">
        <v>516</v>
      </c>
      <c r="B550" s="27" t="s">
        <v>2061</v>
      </c>
      <c r="C550" s="26" t="s">
        <v>2062</v>
      </c>
      <c r="D550" s="28" t="s">
        <v>2063</v>
      </c>
      <c r="E550" s="26" t="s">
        <v>136</v>
      </c>
      <c r="F550" s="26" t="s">
        <v>90</v>
      </c>
      <c r="G550" s="34">
        <v>45717</v>
      </c>
      <c r="H550" s="34" t="s">
        <v>177</v>
      </c>
      <c r="I550" s="44">
        <v>28416</v>
      </c>
      <c r="J550" s="44">
        <v>0</v>
      </c>
      <c r="K550" s="44">
        <v>5000</v>
      </c>
      <c r="L550" s="50" t="s">
        <v>1820</v>
      </c>
      <c r="M550" s="26" t="s">
        <v>50</v>
      </c>
      <c r="N550" s="4"/>
      <c r="O550" s="4"/>
    </row>
    <row r="551" s="3" customFormat="true" ht="157" customHeight="true" spans="1:15">
      <c r="A551" s="26">
        <v>517</v>
      </c>
      <c r="B551" s="27" t="s">
        <v>2064</v>
      </c>
      <c r="C551" s="26" t="s">
        <v>2058</v>
      </c>
      <c r="D551" s="28" t="s">
        <v>2065</v>
      </c>
      <c r="E551" s="26" t="s">
        <v>201</v>
      </c>
      <c r="F551" s="26" t="s">
        <v>90</v>
      </c>
      <c r="G551" s="34">
        <v>45717</v>
      </c>
      <c r="H551" s="34" t="s">
        <v>68</v>
      </c>
      <c r="I551" s="44">
        <v>13168</v>
      </c>
      <c r="J551" s="44">
        <v>0</v>
      </c>
      <c r="K551" s="44">
        <v>5000</v>
      </c>
      <c r="L551" s="49" t="s">
        <v>1820</v>
      </c>
      <c r="M551" s="26" t="s">
        <v>50</v>
      </c>
      <c r="N551" s="4"/>
      <c r="O551" s="4"/>
    </row>
    <row r="552" s="3" customFormat="true" ht="157" customHeight="true" spans="1:15">
      <c r="A552" s="26">
        <v>518</v>
      </c>
      <c r="B552" s="29" t="s">
        <v>2066</v>
      </c>
      <c r="C552" s="35" t="s">
        <v>1771</v>
      </c>
      <c r="D552" s="30" t="s">
        <v>2067</v>
      </c>
      <c r="E552" s="35" t="s">
        <v>46</v>
      </c>
      <c r="F552" s="35" t="s">
        <v>90</v>
      </c>
      <c r="G552" s="36">
        <v>45901</v>
      </c>
      <c r="H552" s="36">
        <v>46631</v>
      </c>
      <c r="I552" s="46">
        <v>10733.27</v>
      </c>
      <c r="J552" s="46">
        <v>0</v>
      </c>
      <c r="K552" s="46">
        <v>5000</v>
      </c>
      <c r="L552" s="78" t="s">
        <v>2068</v>
      </c>
      <c r="M552" s="35" t="s">
        <v>50</v>
      </c>
      <c r="N552" s="4"/>
      <c r="O552" s="4"/>
    </row>
    <row r="553" s="3" customFormat="true" ht="157" customHeight="true" spans="1:15">
      <c r="A553" s="26">
        <v>519</v>
      </c>
      <c r="B553" s="27" t="s">
        <v>2069</v>
      </c>
      <c r="C553" s="26" t="s">
        <v>1779</v>
      </c>
      <c r="D553" s="28" t="s">
        <v>2070</v>
      </c>
      <c r="E553" s="35" t="s">
        <v>54</v>
      </c>
      <c r="F553" s="35" t="s">
        <v>90</v>
      </c>
      <c r="G553" s="36">
        <v>45717</v>
      </c>
      <c r="H553" s="36">
        <v>46293</v>
      </c>
      <c r="I553" s="46">
        <v>10083.97</v>
      </c>
      <c r="J553" s="46">
        <v>0</v>
      </c>
      <c r="K553" s="46">
        <v>5000</v>
      </c>
      <c r="L553" s="50" t="s">
        <v>2071</v>
      </c>
      <c r="M553" s="35" t="s">
        <v>50</v>
      </c>
      <c r="N553" s="4"/>
      <c r="O553" s="4"/>
    </row>
    <row r="554" s="3" customFormat="true" ht="168" customHeight="true" spans="1:15">
      <c r="A554" s="26">
        <v>520</v>
      </c>
      <c r="B554" s="27" t="s">
        <v>2072</v>
      </c>
      <c r="C554" s="26" t="s">
        <v>1771</v>
      </c>
      <c r="D554" s="28" t="s">
        <v>2073</v>
      </c>
      <c r="E554" s="35" t="s">
        <v>54</v>
      </c>
      <c r="F554" s="35" t="s">
        <v>90</v>
      </c>
      <c r="G554" s="36">
        <v>45809</v>
      </c>
      <c r="H554" s="36">
        <v>46600</v>
      </c>
      <c r="I554" s="46">
        <v>32369.67</v>
      </c>
      <c r="J554" s="46">
        <v>0</v>
      </c>
      <c r="K554" s="46">
        <v>5000</v>
      </c>
      <c r="L554" s="50" t="s">
        <v>2074</v>
      </c>
      <c r="M554" s="35" t="s">
        <v>50</v>
      </c>
      <c r="N554" s="4"/>
      <c r="O554" s="4"/>
    </row>
    <row r="555" s="3" customFormat="true" ht="168" customHeight="true" spans="1:15">
      <c r="A555" s="26">
        <v>521</v>
      </c>
      <c r="B555" s="27" t="s">
        <v>2075</v>
      </c>
      <c r="C555" s="26" t="s">
        <v>1689</v>
      </c>
      <c r="D555" s="28" t="s">
        <v>2076</v>
      </c>
      <c r="E555" s="26" t="s">
        <v>477</v>
      </c>
      <c r="F555" s="26" t="s">
        <v>90</v>
      </c>
      <c r="G555" s="57">
        <v>45778</v>
      </c>
      <c r="H555" s="57">
        <v>46174</v>
      </c>
      <c r="I555" s="46">
        <v>21770</v>
      </c>
      <c r="J555" s="46">
        <v>0</v>
      </c>
      <c r="K555" s="46">
        <v>5000</v>
      </c>
      <c r="L555" s="72" t="s">
        <v>2077</v>
      </c>
      <c r="M555" s="35" t="s">
        <v>50</v>
      </c>
      <c r="N555" s="4"/>
      <c r="O555" s="4"/>
    </row>
    <row r="556" s="1" customFormat="true" ht="98" customHeight="true" spans="1:15">
      <c r="A556" s="26">
        <v>522</v>
      </c>
      <c r="B556" s="27" t="s">
        <v>2078</v>
      </c>
      <c r="C556" s="46" t="s">
        <v>2079</v>
      </c>
      <c r="D556" s="30" t="s">
        <v>2080</v>
      </c>
      <c r="E556" s="26" t="s">
        <v>309</v>
      </c>
      <c r="F556" s="26" t="s">
        <v>90</v>
      </c>
      <c r="G556" s="57">
        <v>45658</v>
      </c>
      <c r="H556" s="57">
        <v>46357</v>
      </c>
      <c r="I556" s="46">
        <v>13712.64</v>
      </c>
      <c r="J556" s="46">
        <v>0</v>
      </c>
      <c r="K556" s="46">
        <v>5000</v>
      </c>
      <c r="L556" s="50" t="s">
        <v>2081</v>
      </c>
      <c r="M556" s="35" t="s">
        <v>50</v>
      </c>
      <c r="N556" s="4"/>
      <c r="O556" s="4"/>
    </row>
    <row r="557" s="1" customFormat="true" ht="98" customHeight="true" spans="1:15">
      <c r="A557" s="26">
        <v>523</v>
      </c>
      <c r="B557" s="27" t="s">
        <v>2082</v>
      </c>
      <c r="C557" s="27" t="s">
        <v>1249</v>
      </c>
      <c r="D557" s="28" t="s">
        <v>2083</v>
      </c>
      <c r="E557" s="26" t="s">
        <v>333</v>
      </c>
      <c r="F557" s="26" t="s">
        <v>90</v>
      </c>
      <c r="G557" s="34" t="s">
        <v>176</v>
      </c>
      <c r="H557" s="34" t="s">
        <v>68</v>
      </c>
      <c r="I557" s="44">
        <v>115831</v>
      </c>
      <c r="J557" s="44">
        <v>0</v>
      </c>
      <c r="K557" s="44">
        <v>28000</v>
      </c>
      <c r="L557" s="45" t="s">
        <v>2084</v>
      </c>
      <c r="M557" s="26" t="s">
        <v>28</v>
      </c>
      <c r="N557" s="4"/>
      <c r="O557" s="4"/>
    </row>
    <row r="558" s="3" customFormat="true" ht="98" customHeight="true" spans="1:15">
      <c r="A558" s="26">
        <v>524</v>
      </c>
      <c r="B558" s="27" t="s">
        <v>2085</v>
      </c>
      <c r="C558" s="27" t="s">
        <v>2086</v>
      </c>
      <c r="D558" s="28" t="s">
        <v>2087</v>
      </c>
      <c r="E558" s="26" t="s">
        <v>498</v>
      </c>
      <c r="F558" s="26" t="s">
        <v>90</v>
      </c>
      <c r="G558" s="34" t="s">
        <v>34</v>
      </c>
      <c r="H558" s="34" t="s">
        <v>319</v>
      </c>
      <c r="I558" s="44">
        <v>49013</v>
      </c>
      <c r="J558" s="44">
        <v>0</v>
      </c>
      <c r="K558" s="44">
        <v>20000</v>
      </c>
      <c r="L558" s="45" t="s">
        <v>2088</v>
      </c>
      <c r="M558" s="26" t="s">
        <v>28</v>
      </c>
      <c r="N558" s="4"/>
      <c r="O558" s="4"/>
    </row>
    <row r="559" s="3" customFormat="true" ht="150" customHeight="true" spans="1:15">
      <c r="A559" s="26">
        <v>525</v>
      </c>
      <c r="B559" s="27" t="s">
        <v>2089</v>
      </c>
      <c r="C559" s="27" t="s">
        <v>346</v>
      </c>
      <c r="D559" s="28" t="s">
        <v>2090</v>
      </c>
      <c r="E559" s="26" t="s">
        <v>348</v>
      </c>
      <c r="F559" s="26" t="s">
        <v>90</v>
      </c>
      <c r="G559" s="34" t="s">
        <v>417</v>
      </c>
      <c r="H559" s="34" t="s">
        <v>431</v>
      </c>
      <c r="I559" s="44">
        <v>55461</v>
      </c>
      <c r="J559" s="44">
        <v>0</v>
      </c>
      <c r="K559" s="44">
        <v>20000</v>
      </c>
      <c r="L559" s="45" t="s">
        <v>2091</v>
      </c>
      <c r="M559" s="26" t="s">
        <v>28</v>
      </c>
      <c r="N559" s="4"/>
      <c r="O559" s="4"/>
    </row>
    <row r="560" s="3" customFormat="true" ht="145" customHeight="true" spans="1:15">
      <c r="A560" s="26">
        <v>526</v>
      </c>
      <c r="B560" s="27" t="s">
        <v>2092</v>
      </c>
      <c r="C560" s="27" t="s">
        <v>2093</v>
      </c>
      <c r="D560" s="28" t="s">
        <v>2094</v>
      </c>
      <c r="E560" s="26" t="s">
        <v>333</v>
      </c>
      <c r="F560" s="26" t="s">
        <v>90</v>
      </c>
      <c r="G560" s="34">
        <v>45658</v>
      </c>
      <c r="H560" s="34" t="s">
        <v>68</v>
      </c>
      <c r="I560" s="44">
        <v>49340.65</v>
      </c>
      <c r="J560" s="44">
        <v>0</v>
      </c>
      <c r="K560" s="44">
        <v>20000</v>
      </c>
      <c r="L560" s="45" t="s">
        <v>2095</v>
      </c>
      <c r="M560" s="26" t="s">
        <v>28</v>
      </c>
      <c r="N560" s="4"/>
      <c r="O560" s="4"/>
    </row>
    <row r="561" s="3" customFormat="true" ht="145" customHeight="true" spans="1:15">
      <c r="A561" s="26">
        <v>527</v>
      </c>
      <c r="B561" s="27" t="s">
        <v>2096</v>
      </c>
      <c r="C561" s="27" t="s">
        <v>2097</v>
      </c>
      <c r="D561" s="28" t="s">
        <v>2098</v>
      </c>
      <c r="E561" s="26" t="s">
        <v>148</v>
      </c>
      <c r="F561" s="26" t="s">
        <v>90</v>
      </c>
      <c r="G561" s="34" t="s">
        <v>176</v>
      </c>
      <c r="H561" s="34" t="s">
        <v>177</v>
      </c>
      <c r="I561" s="44">
        <v>72573.29</v>
      </c>
      <c r="J561" s="44">
        <v>0</v>
      </c>
      <c r="K561" s="44">
        <v>20000</v>
      </c>
      <c r="L561" s="45" t="s">
        <v>2099</v>
      </c>
      <c r="M561" s="26" t="s">
        <v>28</v>
      </c>
      <c r="N561" s="4"/>
      <c r="O561" s="4"/>
    </row>
    <row r="562" s="3" customFormat="true" ht="175" customHeight="true" spans="1:15">
      <c r="A562" s="26">
        <v>528</v>
      </c>
      <c r="B562" s="27" t="s">
        <v>2100</v>
      </c>
      <c r="C562" s="27" t="s">
        <v>1605</v>
      </c>
      <c r="D562" s="28" t="s">
        <v>2101</v>
      </c>
      <c r="E562" s="26" t="s">
        <v>66</v>
      </c>
      <c r="F562" s="26" t="s">
        <v>90</v>
      </c>
      <c r="G562" s="34" t="s">
        <v>176</v>
      </c>
      <c r="H562" s="34" t="s">
        <v>1564</v>
      </c>
      <c r="I562" s="44">
        <v>143007</v>
      </c>
      <c r="J562" s="44">
        <v>0</v>
      </c>
      <c r="K562" s="44">
        <v>20000</v>
      </c>
      <c r="L562" s="45" t="s">
        <v>2102</v>
      </c>
      <c r="M562" s="26" t="s">
        <v>28</v>
      </c>
      <c r="N562" s="4"/>
      <c r="O562" s="4"/>
    </row>
    <row r="563" s="3" customFormat="true" ht="112" customHeight="true" spans="1:15">
      <c r="A563" s="26">
        <v>529</v>
      </c>
      <c r="B563" s="27" t="s">
        <v>2103</v>
      </c>
      <c r="C563" s="27" t="s">
        <v>2104</v>
      </c>
      <c r="D563" s="28" t="s">
        <v>2105</v>
      </c>
      <c r="E563" s="26" t="s">
        <v>148</v>
      </c>
      <c r="F563" s="26" t="s">
        <v>24</v>
      </c>
      <c r="G563" s="34" t="s">
        <v>190</v>
      </c>
      <c r="H563" s="34" t="s">
        <v>26</v>
      </c>
      <c r="I563" s="44">
        <v>22699.21</v>
      </c>
      <c r="J563" s="44">
        <v>0</v>
      </c>
      <c r="K563" s="44">
        <v>18000</v>
      </c>
      <c r="L563" s="45" t="s">
        <v>2106</v>
      </c>
      <c r="M563" s="26" t="s">
        <v>28</v>
      </c>
      <c r="N563" s="4"/>
      <c r="O563" s="4"/>
    </row>
    <row r="564" s="1" customFormat="true" ht="112" customHeight="true" spans="1:15">
      <c r="A564" s="26">
        <v>530</v>
      </c>
      <c r="B564" s="27" t="s">
        <v>2107</v>
      </c>
      <c r="C564" s="27" t="s">
        <v>1274</v>
      </c>
      <c r="D564" s="28" t="s">
        <v>2108</v>
      </c>
      <c r="E564" s="26" t="s">
        <v>59</v>
      </c>
      <c r="F564" s="26" t="s">
        <v>90</v>
      </c>
      <c r="G564" s="34" t="s">
        <v>422</v>
      </c>
      <c r="H564" s="34" t="s">
        <v>68</v>
      </c>
      <c r="I564" s="44">
        <v>61286.44</v>
      </c>
      <c r="J564" s="44">
        <v>0</v>
      </c>
      <c r="K564" s="44">
        <v>8000</v>
      </c>
      <c r="L564" s="45" t="s">
        <v>2109</v>
      </c>
      <c r="M564" s="26" t="s">
        <v>28</v>
      </c>
      <c r="N564" s="4"/>
      <c r="O564" s="4"/>
    </row>
    <row r="565" s="1" customFormat="true" ht="112" customHeight="true" spans="1:15">
      <c r="A565" s="26">
        <v>531</v>
      </c>
      <c r="B565" s="27" t="s">
        <v>2110</v>
      </c>
      <c r="C565" s="27" t="s">
        <v>1605</v>
      </c>
      <c r="D565" s="28" t="s">
        <v>2111</v>
      </c>
      <c r="E565" s="26" t="s">
        <v>66</v>
      </c>
      <c r="F565" s="26" t="s">
        <v>90</v>
      </c>
      <c r="G565" s="34" t="s">
        <v>422</v>
      </c>
      <c r="H565" s="34" t="s">
        <v>149</v>
      </c>
      <c r="I565" s="44">
        <v>20313.89</v>
      </c>
      <c r="J565" s="44">
        <v>0</v>
      </c>
      <c r="K565" s="44">
        <v>5000</v>
      </c>
      <c r="L565" s="45" t="s">
        <v>2112</v>
      </c>
      <c r="M565" s="26" t="s">
        <v>28</v>
      </c>
      <c r="N565" s="4"/>
      <c r="O565" s="4"/>
    </row>
    <row r="566" s="1" customFormat="true" ht="112" customHeight="true" spans="1:15">
      <c r="A566" s="26">
        <v>532</v>
      </c>
      <c r="B566" s="29" t="s">
        <v>2113</v>
      </c>
      <c r="C566" s="29" t="s">
        <v>2114</v>
      </c>
      <c r="D566" s="30" t="s">
        <v>2115</v>
      </c>
      <c r="E566" s="37" t="s">
        <v>77</v>
      </c>
      <c r="F566" s="35" t="s">
        <v>90</v>
      </c>
      <c r="G566" s="36">
        <v>45717</v>
      </c>
      <c r="H566" s="35" t="s">
        <v>68</v>
      </c>
      <c r="I566" s="46">
        <v>117810.99</v>
      </c>
      <c r="J566" s="46">
        <v>0</v>
      </c>
      <c r="K566" s="46">
        <v>50000</v>
      </c>
      <c r="L566" s="47" t="s">
        <v>2116</v>
      </c>
      <c r="M566" s="35" t="s">
        <v>77</v>
      </c>
      <c r="N566" s="4"/>
      <c r="O566" s="4"/>
    </row>
    <row r="567" s="1" customFormat="true" ht="112" customHeight="true" spans="1:15">
      <c r="A567" s="26">
        <v>533</v>
      </c>
      <c r="B567" s="29" t="s">
        <v>2117</v>
      </c>
      <c r="C567" s="29" t="s">
        <v>2118</v>
      </c>
      <c r="D567" s="30" t="s">
        <v>2119</v>
      </c>
      <c r="E567" s="37" t="s">
        <v>77</v>
      </c>
      <c r="F567" s="26" t="s">
        <v>24</v>
      </c>
      <c r="G567" s="36">
        <v>45778</v>
      </c>
      <c r="H567" s="36">
        <v>46508</v>
      </c>
      <c r="I567" s="46">
        <v>99870.16</v>
      </c>
      <c r="J567" s="44">
        <v>0</v>
      </c>
      <c r="K567" s="46">
        <v>30152.11</v>
      </c>
      <c r="L567" s="47" t="s">
        <v>2120</v>
      </c>
      <c r="M567" s="35" t="s">
        <v>77</v>
      </c>
      <c r="N567" s="4"/>
      <c r="O567" s="4"/>
    </row>
    <row r="568" s="1" customFormat="true" ht="112" customHeight="true" spans="1:15">
      <c r="A568" s="26">
        <v>534</v>
      </c>
      <c r="B568" s="29" t="s">
        <v>2121</v>
      </c>
      <c r="C568" s="29" t="s">
        <v>1589</v>
      </c>
      <c r="D568" s="30" t="s">
        <v>2122</v>
      </c>
      <c r="E568" s="37" t="s">
        <v>77</v>
      </c>
      <c r="F568" s="35" t="s">
        <v>90</v>
      </c>
      <c r="G568" s="36">
        <v>45748</v>
      </c>
      <c r="H568" s="36">
        <v>46722</v>
      </c>
      <c r="I568" s="46">
        <v>48796.1</v>
      </c>
      <c r="J568" s="46">
        <v>0</v>
      </c>
      <c r="K568" s="46">
        <v>30000</v>
      </c>
      <c r="L568" s="47" t="s">
        <v>2123</v>
      </c>
      <c r="M568" s="35" t="s">
        <v>77</v>
      </c>
      <c r="N568" s="4"/>
      <c r="O568" s="4"/>
    </row>
    <row r="569" s="1" customFormat="true" ht="145" customHeight="true" spans="1:15">
      <c r="A569" s="26">
        <v>535</v>
      </c>
      <c r="B569" s="29" t="s">
        <v>2124</v>
      </c>
      <c r="C569" s="29" t="s">
        <v>1589</v>
      </c>
      <c r="D569" s="30" t="s">
        <v>2125</v>
      </c>
      <c r="E569" s="37" t="s">
        <v>77</v>
      </c>
      <c r="F569" s="35" t="s">
        <v>90</v>
      </c>
      <c r="G569" s="57">
        <v>45748</v>
      </c>
      <c r="H569" s="35" t="s">
        <v>68</v>
      </c>
      <c r="I569" s="46">
        <v>12656.24</v>
      </c>
      <c r="J569" s="46">
        <v>0</v>
      </c>
      <c r="K569" s="46">
        <v>10000</v>
      </c>
      <c r="L569" s="47" t="s">
        <v>2126</v>
      </c>
      <c r="M569" s="35" t="s">
        <v>77</v>
      </c>
      <c r="N569" s="4"/>
      <c r="O569" s="4"/>
    </row>
    <row r="570" s="1" customFormat="true" ht="111" customHeight="true" spans="1:15">
      <c r="A570" s="26">
        <v>536</v>
      </c>
      <c r="B570" s="29" t="s">
        <v>2127</v>
      </c>
      <c r="C570" s="29" t="s">
        <v>1715</v>
      </c>
      <c r="D570" s="30" t="s">
        <v>2128</v>
      </c>
      <c r="E570" s="37" t="s">
        <v>77</v>
      </c>
      <c r="F570" s="35" t="s">
        <v>90</v>
      </c>
      <c r="G570" s="36">
        <v>45717</v>
      </c>
      <c r="H570" s="36">
        <v>46082</v>
      </c>
      <c r="I570" s="46">
        <v>27869.98</v>
      </c>
      <c r="J570" s="46">
        <v>0</v>
      </c>
      <c r="K570" s="46">
        <v>10000</v>
      </c>
      <c r="L570" s="47" t="s">
        <v>2129</v>
      </c>
      <c r="M570" s="35" t="s">
        <v>77</v>
      </c>
      <c r="N570" s="4"/>
      <c r="O570" s="4"/>
    </row>
    <row r="571" s="1" customFormat="true" ht="111" customHeight="true" spans="1:15">
      <c r="A571" s="26">
        <v>537</v>
      </c>
      <c r="B571" s="29" t="s">
        <v>2130</v>
      </c>
      <c r="C571" s="29" t="s">
        <v>2131</v>
      </c>
      <c r="D571" s="76" t="s">
        <v>2132</v>
      </c>
      <c r="E571" s="37" t="s">
        <v>77</v>
      </c>
      <c r="F571" s="35" t="s">
        <v>889</v>
      </c>
      <c r="G571" s="36">
        <v>45901</v>
      </c>
      <c r="H571" s="35" t="s">
        <v>394</v>
      </c>
      <c r="I571" s="46">
        <v>280000</v>
      </c>
      <c r="J571" s="46">
        <v>0</v>
      </c>
      <c r="K571" s="46">
        <v>8000</v>
      </c>
      <c r="L571" s="47" t="s">
        <v>2133</v>
      </c>
      <c r="M571" s="35" t="s">
        <v>77</v>
      </c>
      <c r="N571" s="4"/>
      <c r="O571" s="4"/>
    </row>
    <row r="572" s="1" customFormat="true" ht="111" customHeight="true" spans="1:15">
      <c r="A572" s="26">
        <v>538</v>
      </c>
      <c r="B572" s="27" t="s">
        <v>2134</v>
      </c>
      <c r="C572" s="27" t="s">
        <v>838</v>
      </c>
      <c r="D572" s="28" t="s">
        <v>2135</v>
      </c>
      <c r="E572" s="26" t="s">
        <v>361</v>
      </c>
      <c r="F572" s="26" t="s">
        <v>90</v>
      </c>
      <c r="G572" s="34">
        <v>45717</v>
      </c>
      <c r="H572" s="34">
        <v>46357</v>
      </c>
      <c r="I572" s="44">
        <v>64196</v>
      </c>
      <c r="J572" s="44">
        <v>0</v>
      </c>
      <c r="K572" s="44">
        <v>5000</v>
      </c>
      <c r="L572" s="45" t="s">
        <v>2136</v>
      </c>
      <c r="M572" s="26" t="s">
        <v>361</v>
      </c>
      <c r="N572" s="4"/>
      <c r="O572" s="4"/>
    </row>
    <row r="573" s="1" customFormat="true" ht="111" customHeight="true" spans="1:15">
      <c r="A573" s="26">
        <v>539</v>
      </c>
      <c r="B573" s="29" t="s">
        <v>2137</v>
      </c>
      <c r="C573" s="29" t="s">
        <v>678</v>
      </c>
      <c r="D573" s="30" t="s">
        <v>2138</v>
      </c>
      <c r="E573" s="35" t="s">
        <v>158</v>
      </c>
      <c r="F573" s="35" t="s">
        <v>90</v>
      </c>
      <c r="G573" s="36">
        <v>45689</v>
      </c>
      <c r="H573" s="36" t="s">
        <v>73</v>
      </c>
      <c r="I573" s="46">
        <v>255598</v>
      </c>
      <c r="J573" s="46">
        <v>0</v>
      </c>
      <c r="K573" s="46">
        <v>30000</v>
      </c>
      <c r="L573" s="47" t="s">
        <v>2139</v>
      </c>
      <c r="M573" s="35" t="s">
        <v>158</v>
      </c>
      <c r="N573" s="4"/>
      <c r="O573" s="4"/>
    </row>
    <row r="574" s="1" customFormat="true" ht="160" customHeight="true" spans="1:15">
      <c r="A574" s="26">
        <v>540</v>
      </c>
      <c r="B574" s="29" t="s">
        <v>2140</v>
      </c>
      <c r="C574" s="29" t="s">
        <v>678</v>
      </c>
      <c r="D574" s="30" t="s">
        <v>2141</v>
      </c>
      <c r="E574" s="35" t="s">
        <v>158</v>
      </c>
      <c r="F574" s="35" t="s">
        <v>90</v>
      </c>
      <c r="G574" s="36" t="s">
        <v>176</v>
      </c>
      <c r="H574" s="36" t="s">
        <v>68</v>
      </c>
      <c r="I574" s="46">
        <v>109743</v>
      </c>
      <c r="J574" s="46">
        <v>0</v>
      </c>
      <c r="K574" s="46">
        <v>30000</v>
      </c>
      <c r="L574" s="47" t="s">
        <v>2142</v>
      </c>
      <c r="M574" s="35" t="s">
        <v>158</v>
      </c>
      <c r="N574" s="4"/>
      <c r="O574" s="4"/>
    </row>
    <row r="575" s="1" customFormat="true" ht="163" customHeight="true" spans="1:15">
      <c r="A575" s="26">
        <v>541</v>
      </c>
      <c r="B575" s="29" t="s">
        <v>2143</v>
      </c>
      <c r="C575" s="29" t="s">
        <v>940</v>
      </c>
      <c r="D575" s="30" t="s">
        <v>2144</v>
      </c>
      <c r="E575" s="35" t="s">
        <v>158</v>
      </c>
      <c r="F575" s="35" t="s">
        <v>90</v>
      </c>
      <c r="G575" s="36">
        <v>45901</v>
      </c>
      <c r="H575" s="36" t="s">
        <v>68</v>
      </c>
      <c r="I575" s="46">
        <v>99800</v>
      </c>
      <c r="J575" s="46">
        <v>0</v>
      </c>
      <c r="K575" s="46">
        <v>30000</v>
      </c>
      <c r="L575" s="47" t="s">
        <v>2145</v>
      </c>
      <c r="M575" s="35" t="s">
        <v>158</v>
      </c>
      <c r="N575" s="4"/>
      <c r="O575" s="4"/>
    </row>
    <row r="576" s="1" customFormat="true" ht="163" customHeight="true" spans="1:15">
      <c r="A576" s="26">
        <v>542</v>
      </c>
      <c r="B576" s="77" t="s">
        <v>2146</v>
      </c>
      <c r="C576" s="29" t="s">
        <v>1297</v>
      </c>
      <c r="D576" s="30" t="s">
        <v>2147</v>
      </c>
      <c r="E576" s="35" t="s">
        <v>158</v>
      </c>
      <c r="F576" s="35" t="s">
        <v>90</v>
      </c>
      <c r="G576" s="36">
        <v>45689</v>
      </c>
      <c r="H576" s="36">
        <v>46174</v>
      </c>
      <c r="I576" s="46">
        <v>11675</v>
      </c>
      <c r="J576" s="46">
        <v>0</v>
      </c>
      <c r="K576" s="46">
        <v>10675</v>
      </c>
      <c r="L576" s="47" t="s">
        <v>2148</v>
      </c>
      <c r="M576" s="35" t="s">
        <v>158</v>
      </c>
      <c r="N576" s="4"/>
      <c r="O576" s="4"/>
    </row>
    <row r="577" s="1" customFormat="true" ht="69" spans="1:15">
      <c r="A577" s="26">
        <v>543</v>
      </c>
      <c r="B577" s="29" t="s">
        <v>2149</v>
      </c>
      <c r="C577" s="29" t="s">
        <v>2150</v>
      </c>
      <c r="D577" s="30" t="s">
        <v>2151</v>
      </c>
      <c r="E577" s="35" t="s">
        <v>89</v>
      </c>
      <c r="F577" s="35" t="s">
        <v>90</v>
      </c>
      <c r="G577" s="36">
        <v>45689</v>
      </c>
      <c r="H577" s="36" t="s">
        <v>61</v>
      </c>
      <c r="I577" s="46">
        <v>18893</v>
      </c>
      <c r="J577" s="46">
        <v>0</v>
      </c>
      <c r="K577" s="46">
        <v>8000</v>
      </c>
      <c r="L577" s="47" t="s">
        <v>2152</v>
      </c>
      <c r="M577" s="35" t="s">
        <v>89</v>
      </c>
      <c r="N577" s="4"/>
      <c r="O577" s="4"/>
    </row>
    <row r="578" s="1" customFormat="true" ht="168" customHeight="true" spans="1:15">
      <c r="A578" s="26">
        <v>544</v>
      </c>
      <c r="B578" s="27" t="s">
        <v>2153</v>
      </c>
      <c r="C578" s="27" t="s">
        <v>1076</v>
      </c>
      <c r="D578" s="28" t="s">
        <v>2154</v>
      </c>
      <c r="E578" s="26" t="s">
        <v>540</v>
      </c>
      <c r="F578" s="26" t="s">
        <v>90</v>
      </c>
      <c r="G578" s="34" t="s">
        <v>34</v>
      </c>
      <c r="H578" s="34" t="s">
        <v>68</v>
      </c>
      <c r="I578" s="44">
        <v>78029</v>
      </c>
      <c r="J578" s="44">
        <v>0</v>
      </c>
      <c r="K578" s="44">
        <v>15000</v>
      </c>
      <c r="L578" s="45" t="s">
        <v>2155</v>
      </c>
      <c r="M578" s="60" t="s">
        <v>540</v>
      </c>
      <c r="N578" s="4"/>
      <c r="O578" s="4"/>
    </row>
    <row r="579" s="1" customFormat="true" ht="168" customHeight="true" spans="1:15">
      <c r="A579" s="26">
        <v>545</v>
      </c>
      <c r="B579" s="27" t="s">
        <v>2156</v>
      </c>
      <c r="C579" s="27" t="s">
        <v>2157</v>
      </c>
      <c r="D579" s="28" t="s">
        <v>2158</v>
      </c>
      <c r="E579" s="26" t="s">
        <v>540</v>
      </c>
      <c r="F579" s="26" t="s">
        <v>90</v>
      </c>
      <c r="G579" s="34" t="s">
        <v>176</v>
      </c>
      <c r="H579" s="34" t="s">
        <v>177</v>
      </c>
      <c r="I579" s="44">
        <v>59240</v>
      </c>
      <c r="J579" s="44">
        <v>0</v>
      </c>
      <c r="K579" s="44">
        <v>8300</v>
      </c>
      <c r="L579" s="45" t="s">
        <v>2159</v>
      </c>
      <c r="M579" s="60" t="s">
        <v>540</v>
      </c>
      <c r="N579" s="4"/>
      <c r="O579" s="4"/>
    </row>
    <row r="580" s="1" customFormat="true" ht="168" customHeight="true" spans="1:15">
      <c r="A580" s="26">
        <v>546</v>
      </c>
      <c r="B580" s="27" t="s">
        <v>2160</v>
      </c>
      <c r="C580" s="27" t="s">
        <v>2161</v>
      </c>
      <c r="D580" s="28" t="s">
        <v>2162</v>
      </c>
      <c r="E580" s="26" t="s">
        <v>549</v>
      </c>
      <c r="F580" s="26" t="s">
        <v>90</v>
      </c>
      <c r="G580" s="34" t="s">
        <v>176</v>
      </c>
      <c r="H580" s="34" t="s">
        <v>68</v>
      </c>
      <c r="I580" s="44">
        <v>17103.94</v>
      </c>
      <c r="J580" s="44">
        <v>0</v>
      </c>
      <c r="K580" s="44">
        <v>6000</v>
      </c>
      <c r="L580" s="45" t="s">
        <v>2163</v>
      </c>
      <c r="M580" s="56" t="s">
        <v>549</v>
      </c>
      <c r="N580" s="4"/>
      <c r="O580" s="4"/>
    </row>
    <row r="581" s="1" customFormat="true" ht="168" customHeight="true" spans="1:15">
      <c r="A581" s="26">
        <v>547</v>
      </c>
      <c r="B581" s="27" t="s">
        <v>2164</v>
      </c>
      <c r="C581" s="27" t="s">
        <v>2161</v>
      </c>
      <c r="D581" s="28" t="s">
        <v>2165</v>
      </c>
      <c r="E581" s="26" t="s">
        <v>549</v>
      </c>
      <c r="F581" s="26" t="s">
        <v>90</v>
      </c>
      <c r="G581" s="34" t="s">
        <v>176</v>
      </c>
      <c r="H581" s="34" t="s">
        <v>61</v>
      </c>
      <c r="I581" s="44">
        <v>14987.13</v>
      </c>
      <c r="J581" s="44">
        <v>0</v>
      </c>
      <c r="K581" s="44">
        <v>5000</v>
      </c>
      <c r="L581" s="45" t="s">
        <v>2166</v>
      </c>
      <c r="M581" s="56" t="s">
        <v>549</v>
      </c>
      <c r="N581" s="4"/>
      <c r="O581" s="4"/>
    </row>
    <row r="582" s="1" customFormat="true" ht="111" customHeight="true" spans="1:15">
      <c r="A582" s="26">
        <v>548</v>
      </c>
      <c r="B582" s="29" t="s">
        <v>2167</v>
      </c>
      <c r="C582" s="29" t="s">
        <v>2168</v>
      </c>
      <c r="D582" s="30" t="s">
        <v>2169</v>
      </c>
      <c r="E582" s="35" t="s">
        <v>109</v>
      </c>
      <c r="F582" s="35" t="s">
        <v>90</v>
      </c>
      <c r="G582" s="36">
        <v>45689</v>
      </c>
      <c r="H582" s="36" t="s">
        <v>26</v>
      </c>
      <c r="I582" s="46">
        <v>10876.09</v>
      </c>
      <c r="J582" s="44">
        <v>0</v>
      </c>
      <c r="K582" s="44">
        <f>I582-J582</f>
        <v>10876.09</v>
      </c>
      <c r="L582" s="47" t="s">
        <v>2170</v>
      </c>
      <c r="M582" s="35" t="s">
        <v>109</v>
      </c>
      <c r="N582" s="4"/>
      <c r="O582" s="4"/>
    </row>
    <row r="583" s="3" customFormat="true" ht="112" customHeight="true" spans="1:15">
      <c r="A583" s="26">
        <v>549</v>
      </c>
      <c r="B583" s="27" t="s">
        <v>2171</v>
      </c>
      <c r="C583" s="27" t="s">
        <v>2172</v>
      </c>
      <c r="D583" s="28" t="s">
        <v>2173</v>
      </c>
      <c r="E583" s="26" t="s">
        <v>32</v>
      </c>
      <c r="F583" s="26" t="s">
        <v>90</v>
      </c>
      <c r="G583" s="34" t="s">
        <v>252</v>
      </c>
      <c r="H583" s="34" t="s">
        <v>746</v>
      </c>
      <c r="I583" s="44">
        <v>44634.66</v>
      </c>
      <c r="J583" s="44">
        <v>0</v>
      </c>
      <c r="K583" s="44">
        <v>10000</v>
      </c>
      <c r="L583" s="45" t="s">
        <v>2174</v>
      </c>
      <c r="M583" s="26" t="s">
        <v>32</v>
      </c>
      <c r="N583" s="4"/>
      <c r="O583" s="4"/>
    </row>
    <row r="584" s="1" customFormat="true" ht="145" customHeight="true" spans="1:15">
      <c r="A584" s="26">
        <v>550</v>
      </c>
      <c r="B584" s="29" t="s">
        <v>2175</v>
      </c>
      <c r="C584" s="46" t="s">
        <v>1750</v>
      </c>
      <c r="D584" s="30" t="s">
        <v>2176</v>
      </c>
      <c r="E584" s="35" t="s">
        <v>2177</v>
      </c>
      <c r="F584" s="35" t="s">
        <v>90</v>
      </c>
      <c r="G584" s="36">
        <v>45809</v>
      </c>
      <c r="H584" s="36">
        <v>46357</v>
      </c>
      <c r="I584" s="46">
        <v>78379</v>
      </c>
      <c r="J584" s="44">
        <v>0</v>
      </c>
      <c r="K584" s="46">
        <v>30000</v>
      </c>
      <c r="L584" s="47" t="s">
        <v>1992</v>
      </c>
      <c r="M584" s="35" t="s">
        <v>1748</v>
      </c>
      <c r="N584" s="4"/>
      <c r="O584" s="4"/>
    </row>
    <row r="585" s="1" customFormat="true" ht="145" customHeight="true" spans="1:15">
      <c r="A585" s="26">
        <v>551</v>
      </c>
      <c r="B585" s="27" t="s">
        <v>2178</v>
      </c>
      <c r="C585" s="27" t="s">
        <v>2179</v>
      </c>
      <c r="D585" s="28" t="s">
        <v>2180</v>
      </c>
      <c r="E585" s="26" t="s">
        <v>102</v>
      </c>
      <c r="F585" s="26" t="s">
        <v>90</v>
      </c>
      <c r="G585" s="34" t="s">
        <v>417</v>
      </c>
      <c r="H585" s="34" t="s">
        <v>137</v>
      </c>
      <c r="I585" s="44">
        <v>22826</v>
      </c>
      <c r="J585" s="44">
        <v>0</v>
      </c>
      <c r="K585" s="44">
        <v>22826</v>
      </c>
      <c r="L585" s="45" t="s">
        <v>2181</v>
      </c>
      <c r="M585" s="26" t="s">
        <v>1759</v>
      </c>
      <c r="N585" s="4"/>
      <c r="O585" s="4"/>
    </row>
    <row r="586" s="1" customFormat="true" ht="147" customHeight="true" spans="1:15">
      <c r="A586" s="26">
        <v>552</v>
      </c>
      <c r="B586" s="27" t="s">
        <v>2182</v>
      </c>
      <c r="C586" s="27" t="s">
        <v>2026</v>
      </c>
      <c r="D586" s="28" t="s">
        <v>2183</v>
      </c>
      <c r="E586" s="26" t="s">
        <v>309</v>
      </c>
      <c r="F586" s="26" t="s">
        <v>24</v>
      </c>
      <c r="G586" s="34" t="s">
        <v>159</v>
      </c>
      <c r="H586" s="34" t="s">
        <v>73</v>
      </c>
      <c r="I586" s="44">
        <v>483580</v>
      </c>
      <c r="J586" s="44">
        <v>0</v>
      </c>
      <c r="K586" s="44">
        <v>157225</v>
      </c>
      <c r="L586" s="45" t="s">
        <v>2184</v>
      </c>
      <c r="M586" s="26" t="s">
        <v>2026</v>
      </c>
      <c r="N586" s="4"/>
      <c r="O586" s="4"/>
    </row>
    <row r="587" s="1" customFormat="true" ht="113" customHeight="true" spans="1:15">
      <c r="A587" s="26">
        <v>553</v>
      </c>
      <c r="B587" s="79" t="s">
        <v>2185</v>
      </c>
      <c r="C587" s="79" t="s">
        <v>2186</v>
      </c>
      <c r="D587" s="80" t="s">
        <v>2187</v>
      </c>
      <c r="E587" s="82" t="s">
        <v>2188</v>
      </c>
      <c r="F587" s="82" t="s">
        <v>90</v>
      </c>
      <c r="G587" s="83">
        <v>45901</v>
      </c>
      <c r="H587" s="83" t="s">
        <v>285</v>
      </c>
      <c r="I587" s="85">
        <v>1206000</v>
      </c>
      <c r="J587" s="85">
        <v>0</v>
      </c>
      <c r="K587" s="85">
        <v>300000</v>
      </c>
      <c r="L587" s="86" t="s">
        <v>2189</v>
      </c>
      <c r="M587" s="26" t="s">
        <v>2186</v>
      </c>
      <c r="N587" s="4"/>
      <c r="O587" s="4"/>
    </row>
    <row r="588" s="1" customFormat="true" ht="113" customHeight="true" spans="1:15">
      <c r="A588" s="26">
        <v>554</v>
      </c>
      <c r="B588" s="79" t="s">
        <v>2190</v>
      </c>
      <c r="C588" s="79" t="s">
        <v>2186</v>
      </c>
      <c r="D588" s="79" t="s">
        <v>2191</v>
      </c>
      <c r="E588" s="82" t="s">
        <v>1763</v>
      </c>
      <c r="F588" s="82" t="s">
        <v>24</v>
      </c>
      <c r="G588" s="83">
        <v>45809</v>
      </c>
      <c r="H588" s="83">
        <v>46082</v>
      </c>
      <c r="I588" s="82">
        <v>20000</v>
      </c>
      <c r="J588" s="82">
        <v>0</v>
      </c>
      <c r="K588" s="82">
        <v>19000</v>
      </c>
      <c r="L588" s="79" t="s">
        <v>2192</v>
      </c>
      <c r="M588" s="79" t="s">
        <v>2186</v>
      </c>
      <c r="N588" s="4"/>
      <c r="O588" s="4"/>
    </row>
    <row r="589" s="6" customFormat="true" ht="75" customHeight="true" spans="1:13">
      <c r="A589" s="81" t="s">
        <v>2193</v>
      </c>
      <c r="B589" s="27" t="s">
        <v>2194</v>
      </c>
      <c r="C589" s="27"/>
      <c r="D589" s="27"/>
      <c r="E589" s="26"/>
      <c r="F589" s="27"/>
      <c r="G589" s="27"/>
      <c r="H589" s="27"/>
      <c r="I589" s="27"/>
      <c r="J589" s="27"/>
      <c r="K589" s="27"/>
      <c r="L589" s="27"/>
      <c r="M589" s="26"/>
    </row>
    <row r="590" s="6" customFormat="true" ht="64" customHeight="true" spans="5:13">
      <c r="E590" s="84"/>
      <c r="F590" s="84"/>
      <c r="G590" s="84"/>
      <c r="H590" s="84"/>
      <c r="M590" s="84"/>
    </row>
  </sheetData>
  <sheetProtection formatCells="0" insertHyperlinks="0" autoFilter="0"/>
  <protectedRanges>
    <protectedRange sqref="C257" name="Range1_3"/>
    <protectedRange sqref="K14" name="Range1"/>
  </protectedRanges>
  <autoFilter ref="A4:XEP589">
    <extLst/>
  </autoFilter>
  <sortState ref="A8:R586">
    <sortCondition ref="K8:K586" descending="true"/>
  </sortState>
  <mergeCells count="3">
    <mergeCell ref="A2:M2"/>
    <mergeCell ref="A3:M3"/>
    <mergeCell ref="B589:M589"/>
  </mergeCells>
  <printOptions horizontalCentered="true"/>
  <pageMargins left="0.275" right="0.0388888888888889" top="0.511805555555556" bottom="0.393055555555556" header="0" footer="0"/>
  <pageSetup paperSize="8" scale="79"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vt:i4>
      </vt:variant>
    </vt:vector>
  </HeadingPairs>
  <TitlesOfParts>
    <vt:vector size="1" baseType="lpstr">
      <vt:lpstr>正式项目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2025-01-13T09:03:00Z</dcterms:created>
  <dcterms:modified xsi:type="dcterms:W3CDTF">2025-01-26T11:26:08Z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F98D2644355C0735A8B67B67A36847A3</vt:lpwstr>
  </property>
</Properties>
</file>