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<sst xmlns="http://schemas.openxmlformats.org/spreadsheetml/2006/main" count="93" uniqueCount="44">
  <si>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陵水黎族自治县第二人民医院（河北医科大学第一医院陵水分院）    公开招聘考试  放射1考场</t>
  </si>
  <si>
    <t>考场号</t>
  </si>
  <si>
    <t>座位号</t>
  </si>
  <si>
    <t>姓名</t>
  </si>
  <si>
    <t>性别</t>
  </si>
  <si>
    <t>身份证号码</t>
  </si>
  <si>
    <t>考试成绩</t>
  </si>
  <si>
    <t>备注</t>
  </si>
  <si>
    <t>放射1</t>
  </si>
  <si>
    <t>入围面试</t>
  </si>
  <si>
    <t>陈丹</t>
  </si>
  <si>
    <t>女</t>
  </si>
  <si>
    <t>朱培铭</t>
  </si>
  <si>
    <t>男</t>
  </si>
  <si>
    <t>缺考</t>
  </si>
  <si>
    <t>林可可</t>
  </si>
  <si>
    <t>460034********0020</t>
  </si>
  <si>
    <t>460006********1630</t>
  </si>
  <si>
    <t>469007********4973</t>
  </si>
  <si>
    <t>460034********5050</t>
  </si>
  <si>
    <t>460034********0424</t>
  </si>
  <si>
    <t>460035********0916</t>
  </si>
  <si>
    <t>460004********502X</t>
  </si>
  <si>
    <t>460035********3425</t>
  </si>
  <si>
    <t>460034********1832</t>
  </si>
  <si>
    <t>460006********4434</t>
  </si>
  <si>
    <t>460034********0926</t>
  </si>
  <si>
    <t>460003********325X</t>
  </si>
  <si>
    <t>460034********3636</t>
  </si>
  <si>
    <t>460003********4226</t>
  </si>
  <si>
    <t>460025********122X</t>
  </si>
  <si>
    <t>460034********6321</t>
  </si>
  <si>
    <t>460033********8340</t>
  </si>
  <si>
    <t>460007********5381</t>
  </si>
  <si>
    <t>460007********5365</t>
  </si>
  <si>
    <t>460026********1823</t>
  </si>
  <si>
    <t>460007********5824</t>
  </si>
  <si>
    <t>460034********5038</t>
  </si>
  <si>
    <t>460200********1391</t>
  </si>
  <si>
    <t>460007********4121</t>
  </si>
  <si>
    <t>460035********1325</t>
  </si>
  <si>
    <t>460033********4488</t>
  </si>
  <si>
    <t>460007********0815</t>
  </si>
  <si>
    <t>460034********0044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</si>
</sst>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2"/>
      <color rgb="FFFF00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">
      <selection activeCell="H3" sqref="H3:H30"/>
    </sheetView>
  </sheetViews>
  <sheetFormatPr defaultColWidth="9.00390625" defaultRowHeight="15"/>
  <cols>
    <col min="1" max="1" width="12.7109375" style="1" customWidth="1"/>
    <col min="2" max="2" width="12.140625" style="1" customWidth="1"/>
    <col min="3" max="3" width="12.57421875" style="1" customWidth="1"/>
    <col min="4" max="4" width="9.00390625" style="1" customWidth="1"/>
    <col min="5" max="5" width="29.00390625" style="1" customWidth="1"/>
    <col min="6" max="6" width="10.421875" style="0" customWidth="1"/>
    <col min="7" max="7" width="12.7109375" style="0" customWidth="1"/>
  </cols>
  <sheetData>
    <row r="1" spans="1:5" ht="84.75" customHeight="1">
      <c r="A1" s="11" t="s">
        <v>0</v>
      </c>
      <c r="B1" s="11"/>
      <c r="C1" s="11"/>
      <c r="D1" s="11"/>
      <c r="E1" s="11"/>
    </row>
    <row r="2" spans="1:9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/>
      <c r="I2" s="9"/>
    </row>
    <row r="3" spans="1:8" ht="15" customHeight="1">
      <c r="A3" s="5" t="s">
        <v>8</v>
      </c>
      <c r="B3" s="6">
        <v>5</v>
      </c>
      <c r="C3" s="5" t="str">
        <f>"杨肖"</f>
        <v>杨肖</v>
      </c>
      <c r="D3" s="5" t="str">
        <f>"女"</f>
        <v>女</v>
      </c>
      <c r="E3" s="6" t="s">
        <v>16</v>
      </c>
      <c r="F3" s="7">
        <v>68</v>
      </c>
      <c r="G3" s="7" t="s">
        <v>9</v>
      </c>
      <c r="H3" s="12"/>
    </row>
    <row r="4" spans="1:8" ht="15" customHeight="1">
      <c r="A4" s="5" t="s">
        <v>8</v>
      </c>
      <c r="B4" s="6">
        <v>21</v>
      </c>
      <c r="C4" s="5" t="str">
        <f>"黄壮斌"</f>
        <v>黄壮斌</v>
      </c>
      <c r="D4" s="5" t="str">
        <f>"男"</f>
        <v>男</v>
      </c>
      <c r="E4" s="6" t="s">
        <v>17</v>
      </c>
      <c r="F4" s="7">
        <v>65</v>
      </c>
      <c r="G4" s="7" t="s">
        <v>9</v>
      </c>
      <c r="H4" s="12"/>
    </row>
    <row r="5" spans="1:8" ht="15" customHeight="1">
      <c r="A5" s="5" t="s">
        <v>8</v>
      </c>
      <c r="B5" s="6">
        <v>4</v>
      </c>
      <c r="C5" s="5" t="str">
        <f>"张东就"</f>
        <v>张东就</v>
      </c>
      <c r="D5" s="5" t="str">
        <f>"男"</f>
        <v>男</v>
      </c>
      <c r="E5" s="6" t="s">
        <v>18</v>
      </c>
      <c r="F5" s="7">
        <v>63</v>
      </c>
      <c r="G5" s="7" t="s">
        <v>9</v>
      </c>
      <c r="H5" s="12"/>
    </row>
    <row r="6" spans="1:8" ht="15" customHeight="1">
      <c r="A6" s="5" t="s">
        <v>8</v>
      </c>
      <c r="B6" s="6">
        <v>15</v>
      </c>
      <c r="C6" s="5" t="str">
        <f>"周通"</f>
        <v>周通</v>
      </c>
      <c r="D6" s="5" t="str">
        <f>"男"</f>
        <v>男</v>
      </c>
      <c r="E6" s="6" t="s">
        <v>19</v>
      </c>
      <c r="F6" s="7">
        <v>60</v>
      </c>
      <c r="G6" s="7" t="s">
        <v>9</v>
      </c>
      <c r="H6" s="12"/>
    </row>
    <row r="7" spans="1:8" ht="15" customHeight="1">
      <c r="A7" s="5" t="s">
        <v>8</v>
      </c>
      <c r="B7" s="6">
        <v>26</v>
      </c>
      <c r="C7" s="8" t="s">
        <v>10</v>
      </c>
      <c r="D7" s="8" t="s">
        <v>11</v>
      </c>
      <c r="E7" s="10" t="s">
        <v>20</v>
      </c>
      <c r="F7" s="7">
        <v>59</v>
      </c>
      <c r="G7" s="7" t="s">
        <v>9</v>
      </c>
      <c r="H7" s="12"/>
    </row>
    <row r="8" spans="1:8" ht="15" customHeight="1">
      <c r="A8" s="5" t="s">
        <v>8</v>
      </c>
      <c r="B8" s="6">
        <v>6</v>
      </c>
      <c r="C8" s="5" t="str">
        <f>"韦新阳"</f>
        <v>韦新阳</v>
      </c>
      <c r="D8" s="5" t="str">
        <f>"男"</f>
        <v>男</v>
      </c>
      <c r="E8" s="6" t="s">
        <v>21</v>
      </c>
      <c r="F8" s="7">
        <v>57</v>
      </c>
      <c r="G8" s="7" t="s">
        <v>9</v>
      </c>
      <c r="H8" s="12"/>
    </row>
    <row r="9" spans="1:8" ht="15" customHeight="1">
      <c r="A9" s="5" t="s">
        <v>8</v>
      </c>
      <c r="B9" s="6">
        <v>14</v>
      </c>
      <c r="C9" s="5" t="str">
        <f>"王桂花"</f>
        <v>王桂花</v>
      </c>
      <c r="D9" s="5" t="str">
        <f>"女"</f>
        <v>女</v>
      </c>
      <c r="E9" s="6" t="s">
        <v>22</v>
      </c>
      <c r="F9" s="7">
        <v>56</v>
      </c>
      <c r="G9" s="7" t="s">
        <v>9</v>
      </c>
      <c r="H9" s="12"/>
    </row>
    <row r="10" spans="1:8" ht="15" customHeight="1">
      <c r="A10" s="5" t="s">
        <v>8</v>
      </c>
      <c r="B10" s="6">
        <v>13</v>
      </c>
      <c r="C10" s="5" t="str">
        <f>"伍莉丽"</f>
        <v>伍莉丽</v>
      </c>
      <c r="D10" s="5" t="str">
        <f>"女"</f>
        <v>女</v>
      </c>
      <c r="E10" s="6" t="s">
        <v>23</v>
      </c>
      <c r="F10" s="7">
        <v>53</v>
      </c>
      <c r="G10" s="7" t="s">
        <v>9</v>
      </c>
      <c r="H10" s="12"/>
    </row>
    <row r="11" spans="1:8" ht="15" customHeight="1">
      <c r="A11" s="5" t="s">
        <v>8</v>
      </c>
      <c r="B11" s="6">
        <v>18</v>
      </c>
      <c r="C11" s="5" t="str">
        <f>"李家宁"</f>
        <v>李家宁</v>
      </c>
      <c r="D11" s="5" t="str">
        <f>"男"</f>
        <v>男</v>
      </c>
      <c r="E11" s="6" t="s">
        <v>24</v>
      </c>
      <c r="F11" s="7">
        <v>50</v>
      </c>
      <c r="G11" s="7" t="s">
        <v>9</v>
      </c>
      <c r="H11" s="12"/>
    </row>
    <row r="12" spans="1:8" ht="15" customHeight="1">
      <c r="A12" s="5" t="s">
        <v>8</v>
      </c>
      <c r="B12" s="6">
        <v>27</v>
      </c>
      <c r="C12" s="8" t="s">
        <v>12</v>
      </c>
      <c r="D12" s="8" t="s">
        <v>13</v>
      </c>
      <c r="E12" s="10" t="s">
        <v>25</v>
      </c>
      <c r="F12" s="7">
        <v>45</v>
      </c>
      <c r="G12" s="7"/>
      <c r="H12" s="12"/>
    </row>
    <row r="13" spans="1:8" ht="15" customHeight="1">
      <c r="A13" s="5" t="s">
        <v>8</v>
      </c>
      <c r="B13" s="6">
        <v>19</v>
      </c>
      <c r="C13" s="5" t="str">
        <f>"陈满"</f>
        <v>陈满</v>
      </c>
      <c r="D13" s="5" t="str">
        <f>"女"</f>
        <v>女</v>
      </c>
      <c r="E13" s="6" t="s">
        <v>26</v>
      </c>
      <c r="F13" s="7">
        <v>44</v>
      </c>
      <c r="G13" s="7"/>
      <c r="H13" s="12"/>
    </row>
    <row r="14" spans="1:8" ht="15" customHeight="1">
      <c r="A14" s="5" t="s">
        <v>8</v>
      </c>
      <c r="B14" s="6">
        <v>3</v>
      </c>
      <c r="C14" s="5" t="str">
        <f>"李大位"</f>
        <v>李大位</v>
      </c>
      <c r="D14" s="5" t="str">
        <f>"男"</f>
        <v>男</v>
      </c>
      <c r="E14" s="6" t="s">
        <v>27</v>
      </c>
      <c r="F14" s="7">
        <v>39</v>
      </c>
      <c r="G14" s="7"/>
      <c r="H14" s="12"/>
    </row>
    <row r="15" spans="1:8" ht="15" customHeight="1">
      <c r="A15" s="5" t="s">
        <v>8</v>
      </c>
      <c r="B15" s="6">
        <v>25</v>
      </c>
      <c r="C15" s="5" t="str">
        <f>"吉少卫"</f>
        <v>吉少卫</v>
      </c>
      <c r="D15" s="5" t="str">
        <f>"男"</f>
        <v>男</v>
      </c>
      <c r="E15" s="6" t="s">
        <v>28</v>
      </c>
      <c r="F15" s="7">
        <v>32</v>
      </c>
      <c r="G15" s="7"/>
      <c r="H15" s="12"/>
    </row>
    <row r="16" spans="1:8" ht="15" customHeight="1">
      <c r="A16" s="5" t="s">
        <v>8</v>
      </c>
      <c r="B16" s="6">
        <v>20</v>
      </c>
      <c r="C16" s="5" t="str">
        <f>"羊木楼"</f>
        <v>羊木楼</v>
      </c>
      <c r="D16" s="5" t="str">
        <f aca="true" t="shared" si="0" ref="D16:D23">"女"</f>
        <v>女</v>
      </c>
      <c r="E16" s="6" t="s">
        <v>29</v>
      </c>
      <c r="F16" s="7">
        <v>29</v>
      </c>
      <c r="G16" s="7"/>
      <c r="H16" s="12"/>
    </row>
    <row r="17" spans="1:8" ht="15" customHeight="1">
      <c r="A17" s="5" t="s">
        <v>8</v>
      </c>
      <c r="B17" s="6">
        <v>1</v>
      </c>
      <c r="C17" s="5" t="str">
        <f>"吴海梅"</f>
        <v>吴海梅</v>
      </c>
      <c r="D17" s="5" t="str">
        <f t="shared" si="0"/>
        <v>女</v>
      </c>
      <c r="E17" s="6" t="s">
        <v>30</v>
      </c>
      <c r="F17" s="7" t="s">
        <v>14</v>
      </c>
      <c r="G17" s="7"/>
      <c r="H17" s="12"/>
    </row>
    <row r="18" spans="1:8" ht="15" customHeight="1">
      <c r="A18" s="5" t="s">
        <v>8</v>
      </c>
      <c r="B18" s="6">
        <v>2</v>
      </c>
      <c r="C18" s="5" t="str">
        <f>"覃莉婷"</f>
        <v>覃莉婷</v>
      </c>
      <c r="D18" s="5" t="str">
        <f t="shared" si="0"/>
        <v>女</v>
      </c>
      <c r="E18" s="6" t="s">
        <v>31</v>
      </c>
      <c r="F18" s="7" t="s">
        <v>14</v>
      </c>
      <c r="G18" s="7"/>
      <c r="H18" s="12"/>
    </row>
    <row r="19" spans="1:8" ht="15" customHeight="1">
      <c r="A19" s="5" t="s">
        <v>8</v>
      </c>
      <c r="B19" s="6">
        <v>7</v>
      </c>
      <c r="C19" s="5" t="str">
        <f>"林华暖"</f>
        <v>林华暖</v>
      </c>
      <c r="D19" s="5" t="str">
        <f t="shared" si="0"/>
        <v>女</v>
      </c>
      <c r="E19" s="6" t="s">
        <v>32</v>
      </c>
      <c r="F19" s="7" t="s">
        <v>14</v>
      </c>
      <c r="G19" s="7"/>
      <c r="H19" s="12"/>
    </row>
    <row r="20" spans="1:8" ht="15" customHeight="1">
      <c r="A20" s="5" t="s">
        <v>8</v>
      </c>
      <c r="B20" s="6">
        <v>8</v>
      </c>
      <c r="C20" s="5" t="str">
        <f>"高方珠"</f>
        <v>高方珠</v>
      </c>
      <c r="D20" s="5" t="str">
        <f t="shared" si="0"/>
        <v>女</v>
      </c>
      <c r="E20" s="6" t="s">
        <v>33</v>
      </c>
      <c r="F20" s="7" t="s">
        <v>14</v>
      </c>
      <c r="G20" s="7"/>
      <c r="H20" s="12"/>
    </row>
    <row r="21" spans="1:8" ht="15" customHeight="1">
      <c r="A21" s="5" t="s">
        <v>8</v>
      </c>
      <c r="B21" s="6">
        <v>9</v>
      </c>
      <c r="C21" s="5" t="str">
        <f>"符尾霞"</f>
        <v>符尾霞</v>
      </c>
      <c r="D21" s="5" t="str">
        <f t="shared" si="0"/>
        <v>女</v>
      </c>
      <c r="E21" s="6" t="s">
        <v>34</v>
      </c>
      <c r="F21" s="7" t="s">
        <v>14</v>
      </c>
      <c r="G21" s="7"/>
      <c r="H21" s="12"/>
    </row>
    <row r="22" spans="1:8" ht="15" customHeight="1">
      <c r="A22" s="5" t="s">
        <v>8</v>
      </c>
      <c r="B22" s="6">
        <v>10</v>
      </c>
      <c r="C22" s="5" t="str">
        <f>"李桂玉"</f>
        <v>李桂玉</v>
      </c>
      <c r="D22" s="5" t="str">
        <f t="shared" si="0"/>
        <v>女</v>
      </c>
      <c r="E22" s="6" t="s">
        <v>35</v>
      </c>
      <c r="F22" s="7" t="s">
        <v>14</v>
      </c>
      <c r="G22" s="7"/>
      <c r="H22" s="12"/>
    </row>
    <row r="23" spans="1:8" ht="15" customHeight="1">
      <c r="A23" s="5" t="s">
        <v>8</v>
      </c>
      <c r="B23" s="6">
        <v>11</v>
      </c>
      <c r="C23" s="5" t="str">
        <f>"麦玉"</f>
        <v>麦玉</v>
      </c>
      <c r="D23" s="5" t="str">
        <f t="shared" si="0"/>
        <v>女</v>
      </c>
      <c r="E23" s="6" t="s">
        <v>36</v>
      </c>
      <c r="F23" s="7" t="s">
        <v>14</v>
      </c>
      <c r="G23" s="7"/>
      <c r="H23" s="12"/>
    </row>
    <row r="24" spans="1:8" ht="15" customHeight="1">
      <c r="A24" s="5" t="s">
        <v>8</v>
      </c>
      <c r="B24" s="6">
        <v>12</v>
      </c>
      <c r="C24" s="5" t="str">
        <f>"李亚雄"</f>
        <v>李亚雄</v>
      </c>
      <c r="D24" s="5" t="str">
        <f aca="true" t="shared" si="1" ref="D24:D29">"男"</f>
        <v>男</v>
      </c>
      <c r="E24" s="6" t="s">
        <v>37</v>
      </c>
      <c r="F24" s="7" t="s">
        <v>14</v>
      </c>
      <c r="G24" s="7"/>
      <c r="H24" s="12"/>
    </row>
    <row r="25" spans="1:8" ht="15" customHeight="1">
      <c r="A25" s="5" t="s">
        <v>8</v>
      </c>
      <c r="B25" s="6">
        <v>16</v>
      </c>
      <c r="C25" s="5" t="str">
        <f>"韦圣均"</f>
        <v>韦圣均</v>
      </c>
      <c r="D25" s="5" t="str">
        <f t="shared" si="1"/>
        <v>男</v>
      </c>
      <c r="E25" s="6" t="s">
        <v>38</v>
      </c>
      <c r="F25" s="7" t="s">
        <v>14</v>
      </c>
      <c r="G25" s="7"/>
      <c r="H25" s="12"/>
    </row>
    <row r="26" spans="1:8" ht="15" customHeight="1">
      <c r="A26" s="5" t="s">
        <v>8</v>
      </c>
      <c r="B26" s="6">
        <v>17</v>
      </c>
      <c r="C26" s="5" t="str">
        <f>"曾少丽"</f>
        <v>曾少丽</v>
      </c>
      <c r="D26" s="5" t="str">
        <f>"女"</f>
        <v>女</v>
      </c>
      <c r="E26" s="6" t="s">
        <v>39</v>
      </c>
      <c r="F26" s="7" t="s">
        <v>14</v>
      </c>
      <c r="G26" s="7"/>
      <c r="H26" s="12"/>
    </row>
    <row r="27" spans="1:8" ht="15" customHeight="1">
      <c r="A27" s="5" t="s">
        <v>8</v>
      </c>
      <c r="B27" s="6">
        <v>22</v>
      </c>
      <c r="C27" s="5" t="str">
        <f>"黄思慧"</f>
        <v>黄思慧</v>
      </c>
      <c r="D27" s="5" t="str">
        <f>"女"</f>
        <v>女</v>
      </c>
      <c r="E27" s="6" t="s">
        <v>40</v>
      </c>
      <c r="F27" s="7" t="s">
        <v>14</v>
      </c>
      <c r="G27" s="7"/>
      <c r="H27" s="12"/>
    </row>
    <row r="28" spans="1:8" ht="15" customHeight="1">
      <c r="A28" s="5" t="s">
        <v>8</v>
      </c>
      <c r="B28" s="6">
        <v>23</v>
      </c>
      <c r="C28" s="5" t="str">
        <f>"关水联"</f>
        <v>关水联</v>
      </c>
      <c r="D28" s="5" t="str">
        <f>"女"</f>
        <v>女</v>
      </c>
      <c r="E28" s="6" t="s">
        <v>41</v>
      </c>
      <c r="F28" s="7" t="s">
        <v>14</v>
      </c>
      <c r="G28" s="7"/>
      <c r="H28" s="12"/>
    </row>
    <row r="29" spans="1:8" ht="15" customHeight="1">
      <c r="A29" s="5" t="s">
        <v>8</v>
      </c>
      <c r="B29" s="6">
        <v>24</v>
      </c>
      <c r="C29" s="5" t="str">
        <f>"卞小明"</f>
        <v>卞小明</v>
      </c>
      <c r="D29" s="5" t="str">
        <f t="shared" si="1"/>
        <v>男</v>
      </c>
      <c r="E29" s="6" t="s">
        <v>42</v>
      </c>
      <c r="F29" s="7" t="s">
        <v>14</v>
      </c>
      <c r="G29" s="7"/>
      <c r="H29" s="12"/>
    </row>
    <row r="30" spans="1:8" ht="15" customHeight="1">
      <c r="A30" s="5" t="s">
        <v>8</v>
      </c>
      <c r="B30" s="6">
        <v>28</v>
      </c>
      <c r="C30" s="8" t="s">
        <v>15</v>
      </c>
      <c r="D30" s="8" t="s">
        <v>11</v>
      </c>
      <c r="E30" s="10" t="s">
        <v>43</v>
      </c>
      <c r="F30" s="7" t="s">
        <v>14</v>
      </c>
      <c r="G30" s="7"/>
      <c r="H3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文锦华</cp:lastModifiedBy>
  <dcterms:created xsi:type="dcterms:W3CDTF">2020-10-13T01:10:59Z</dcterms:created>
  <dcterms:modified xsi:type="dcterms:W3CDTF">2021-06-30T14:07:23Z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